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<sst xmlns="http://schemas.openxmlformats.org/spreadsheetml/2006/main" count="308" uniqueCount="171">
  <si>
    <t>收支预算总表</t>
  </si>
  <si>
    <t>填报单位:[226001]中国共产党大余县纪律检查委员会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</si>
  <si>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</si>
  <si>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</si>
  <si>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</si>
  <si>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</si>
  <si>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</si>
  <si>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</si>
  <si>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</si>
  <si>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</si>
  <si>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</si>
  <si>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</si>
  <si>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</si>
  <si>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</si>
  <si>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</si>
  <si>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</si>
  <si>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</si>
  <si>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</si>
  <si>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</si>
  <si>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</si>
  <si>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</si>
  <si>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</si>
  <si>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</si>
  <si>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</si>
  <si>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</si>
  <si>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</si>
  <si>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[226001]中国共产党大余县纪律检查委员会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</si>
  <si>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</si>
  <si>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</si>
  <si>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</si>
  <si>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</si>
  <si>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</si>
  <si>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</si>
  <si>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</si>
  <si>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</si>
  <si>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</si>
  <si>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</si>
  <si>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</si>
  <si>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</si>
  <si>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</si>
  <si>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</si>
  <si>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</si>
  <si>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</si>
  <si>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</si>
  <si>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</si>
  <si>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</si>
  <si>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11</t>
  </si>
  <si>
    <t>　纪检监察事务</t>
  </si>
  <si>
    <t>　　2011101</t>
  </si>
  <si>
    <t>　　行政运行</t>
  </si>
  <si>
    <t>　　2011102</t>
  </si>
  <si>
    <t>　　一般行政管理事务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</si>
  <si>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</si>
  <si>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</si>
  <si>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</si>
  <si>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</si>
  <si>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</si>
  <si>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</si>
  <si>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</si>
  <si>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</si>
  <si>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08</t>
  </si>
  <si>
    <t>　抚恤</t>
  </si>
  <si>
    <t>　　2080801</t>
  </si>
  <si>
    <t>　　死亡抚恤</t>
  </si>
  <si>
    <t>210</t>
  </si>
  <si>
    <t>卫生健康支出</t>
  </si>
  <si>
    <t>　行政事业单位医疗</t>
  </si>
  <si>
    <t>　　2101101</t>
  </si>
  <si>
    <t>　　行政单位医疗</t>
  </si>
  <si>
    <t>212</t>
  </si>
  <si>
    <t>城乡社区支出</t>
  </si>
  <si>
    <t>　国有土地使用权出让收入安排的支出</t>
  </si>
  <si>
    <t>　　2120802</t>
  </si>
  <si>
    <t>　　土地开发支出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</si>
  <si>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</si>
  <si>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</si>
  <si>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</si>
  <si>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</si>
  <si>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</si>
  <si>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</si>
  <si>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</si>
  <si>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填报单位[226001]中国共产党大余县纪律检查委员会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</si>
  <si>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</si>
  <si>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</si>
  <si>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</si>
  <si>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</si>
  <si>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</si>
  <si>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</si>
  <si>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</si>
  <si>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</si>
  <si>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</si>
  <si>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</si>
  <si>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</si>
  <si>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</si>
  <si>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>1399.43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</si>
  <si>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</si>
  <si>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</si>
  <si>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</si>
  <si>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</si>
  <si>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</si>
  <si>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</si>
  <si>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</si>
  <si>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</si>
  <si>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</si>
  <si>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</si>
  <si>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</si>
  <si>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</si>
  <si>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</si>
  <si>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</si>
  <si>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</si>
  <si>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</si>
  <si>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</si>
  <si>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</si>
  <si>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</si>
  <si>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</si>
  <si>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</si>
  <si>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</si>
  <si>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</si>
  <si>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</si>
  <si>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</si>
  <si>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</si>
  <si>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</si>
  <si>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</si>
  <si>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</si>
  <si>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</si>
  <si>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</si>
  <si>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</si>
  <si>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</si>
  <si>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</si>
  <si>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</si>
  <si>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</si>
  <si>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</si>
  <si>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</si>
  <si>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</si>
  <si>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</si>
  <si>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</si>
  <si>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</si>
  <si>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</si>
  <si>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</si>
  <si>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</si>
  <si>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</si>
  <si>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</si>
  <si>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</si>
  <si>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</si>
  <si>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</si>
  <si>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</si>
  <si>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</si>
  <si>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</si>
  <si>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</si>
  <si>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</si>
  <si>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</si>
  <si>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</si>
  <si>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</si>
  <si>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</si>
  <si>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30309</t>
  </si>
  <si>
    <t>　奖励金</t>
  </si>
  <si>
    <t>　30399</t>
  </si>
  <si>
    <t>　其他对个人和家庭的补助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</si>
  <si>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</si>
  <si>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</si>
  <si>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</si>
  <si>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</si>
  <si>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</si>
  <si>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</si>
  <si>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</si>
  <si>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226001</t>
  </si>
  <si>
    <t>中国共产党大余县纪律检查委员会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</si>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</sst>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#,##0.0000"/>
    <numFmt numFmtId="178" formatCode="0.00;[Red]0.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/>
      <protection/>
    </xf>
    <xf numFmtId="176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76" fontId="8" fillId="0" borderId="0" xfId="0" applyNumberFormat="1" applyFont="1" applyBorder="1" applyAlignment="1" applyProtection="1">
      <alignment horizontal="center" vertical="center"/>
      <protection/>
    </xf>
    <xf numFmtId="176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76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49" fontId="4" fillId="0" borderId="9" xfId="0" applyNumberFormat="1" applyFont="1" applyBorder="1" applyAlignment="1" applyProtection="1">
      <alignment horizontal="right" vertical="center"/>
      <protection/>
    </xf>
    <xf numFmtId="176" fontId="4" fillId="0" borderId="9" xfId="0" applyNumberFormat="1" applyFont="1" applyBorder="1" applyAlignment="1" applyProtection="1">
      <alignment horizontal="right" vertical="center" wrapText="1"/>
      <protection/>
    </xf>
    <xf numFmtId="0" fontId="2" fillId="0" borderId="9" xfId="0" applyFont="1" applyBorder="1" applyAlignment="1" applyProtection="1">
      <alignment/>
      <protection/>
    </xf>
    <xf numFmtId="176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76" fontId="2" fillId="0" borderId="0" xfId="0" applyNumberFormat="1" applyFont="1" applyBorder="1" applyAlignment="1" applyProtection="1">
      <alignment/>
      <protection/>
    </xf>
    <xf numFmtId="177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78" fontId="4" fillId="0" borderId="9" xfId="0" applyNumberFormat="1" applyFont="1" applyBorder="1" applyAlignment="1" applyProtection="1">
      <alignment horizontal="left" vertical="center" wrapText="1"/>
      <protection/>
    </xf>
    <xf numFmtId="178" fontId="6" fillId="0" borderId="0" xfId="0" applyNumberFormat="1" applyFont="1" applyBorder="1" applyAlignment="1" applyProtection="1">
      <alignment/>
      <protection/>
    </xf>
    <xf numFmtId="178" fontId="3" fillId="0" borderId="0" xfId="0" applyNumberFormat="1" applyFont="1" applyBorder="1" applyAlignment="1" applyProtection="1">
      <alignment horizontal="right" vertical="center"/>
      <protection/>
    </xf>
    <xf numFmtId="178" fontId="2" fillId="0" borderId="0" xfId="0" applyNumberFormat="1" applyFont="1" applyBorder="1" applyAlignment="1" applyProtection="1">
      <alignment/>
      <protection/>
    </xf>
    <xf numFmtId="178" fontId="8" fillId="0" borderId="0" xfId="0" applyNumberFormat="1" applyFont="1" applyBorder="1" applyAlignment="1" applyProtection="1">
      <alignment horizontal="center" vertical="center"/>
      <protection/>
    </xf>
    <xf numFmtId="178" fontId="4" fillId="0" borderId="0" xfId="0" applyNumberFormat="1" applyFont="1" applyBorder="1" applyAlignment="1" applyProtection="1">
      <alignment horizontal="left" vertical="center"/>
      <protection/>
    </xf>
    <xf numFmtId="178" fontId="4" fillId="0" borderId="9" xfId="0" applyNumberFormat="1" applyFont="1" applyBorder="1" applyAlignment="1" applyProtection="1">
      <alignment horizontal="center" vertical="center"/>
      <protection/>
    </xf>
    <xf numFmtId="178" fontId="4" fillId="0" borderId="9" xfId="0" applyNumberFormat="1" applyFont="1" applyBorder="1" applyAlignment="1" applyProtection="1">
      <alignment/>
      <protection/>
    </xf>
    <xf numFmtId="178" fontId="4" fillId="0" borderId="9" xfId="0" applyNumberFormat="1" applyFont="1" applyBorder="1" applyAlignment="1" applyProtection="1">
      <alignment vertical="center"/>
      <protection/>
    </xf>
    <xf numFmtId="178" fontId="4" fillId="0" borderId="9" xfId="0" applyNumberFormat="1" applyFont="1" applyBorder="1" applyAlignment="1" applyProtection="1">
      <alignment horizontal="left" vertical="center"/>
      <protection/>
    </xf>
    <xf numFmtId="178" fontId="4" fillId="0" borderId="9" xfId="0" applyNumberFormat="1" applyFont="1" applyBorder="1" applyAlignment="1" applyProtection="1">
      <alignment horizontal="right" vertical="center" wrapText="1"/>
      <protection/>
    </xf>
    <xf numFmtId="178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6001&#12304;36&#12305;2022&#24180;&#24066;&#21439;&#37096;&#38376;&#39044;&#31639;&#20844;&#24320;&#34920;(&#21333;&#20301;)_2022-03-0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7">
          <cell r="B7">
            <v>1898.583327</v>
          </cell>
        </row>
        <row r="8">
          <cell r="A8" t="str">
            <v>一般公共服务支出</v>
          </cell>
          <cell r="B8">
            <v>1667.8128</v>
          </cell>
        </row>
        <row r="9">
          <cell r="A9" t="str">
            <v>社会保障和就业支出</v>
          </cell>
          <cell r="B9">
            <v>112.780824</v>
          </cell>
        </row>
        <row r="10">
          <cell r="A10" t="str">
            <v>卫生健康支出</v>
          </cell>
          <cell r="B10">
            <v>54.196062</v>
          </cell>
        </row>
        <row r="11">
          <cell r="A11" t="str">
            <v>城乡社区支出</v>
          </cell>
          <cell r="B11">
            <v>10.754553</v>
          </cell>
        </row>
        <row r="12">
          <cell r="A12" t="str">
            <v>住房保障支出</v>
          </cell>
          <cell r="B12">
            <v>53.039088</v>
          </cell>
        </row>
      </sheetData>
      <sheetData sheetId="10">
        <row r="6">
          <cell r="B6">
            <v>1619.448774</v>
          </cell>
          <cell r="C6">
            <v>1619.448774</v>
          </cell>
        </row>
        <row r="7">
          <cell r="A7" t="str">
            <v>一般公共服务支出</v>
          </cell>
          <cell r="C7">
            <v>1399.4328</v>
          </cell>
        </row>
        <row r="8">
          <cell r="A8" t="str">
            <v>社会保障和就业支出</v>
          </cell>
          <cell r="B8">
            <v>112.780824</v>
          </cell>
          <cell r="C8">
            <v>112.780824</v>
          </cell>
        </row>
        <row r="9">
          <cell r="A9" t="str">
            <v>卫生健康支出</v>
          </cell>
          <cell r="B9">
            <v>54.196062</v>
          </cell>
          <cell r="C9">
            <v>54.196062</v>
          </cell>
        </row>
        <row r="10">
          <cell r="A10" t="str">
            <v>住房保障支出</v>
          </cell>
          <cell r="B10">
            <v>53.039088</v>
          </cell>
          <cell r="C10">
            <v>53.039088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33"/>
  <sheetViews>
    <sheetView showGridLines="0" tabSelected="1" zoomScaleSheetLayoutView="100" workbookViewId="0" topLeftCell="A1">
      <selection activeCell="D10" sqref="D10"/>
    </sheetView>
  </sheetViews>
  <sheetFormatPr defaultColWidth="9.0039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2"/>
      <c r="B1" s="52"/>
      <c r="C1" s="52"/>
      <c r="D1" s="53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</row>
    <row r="2" spans="1:251" s="1" customFormat="1" ht="29.25" customHeight="1">
      <c r="A2" s="55" t="s">
        <v>0</v>
      </c>
      <c r="B2" s="55"/>
      <c r="C2" s="55"/>
      <c r="D2" s="55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</row>
    <row r="3" spans="1:251" s="1" customFormat="1" ht="17.25" customHeight="1">
      <c r="A3" s="56" t="s">
        <v>1</v>
      </c>
      <c r="B3" s="54"/>
      <c r="C3" s="54"/>
      <c r="D3" s="53" t="s">
        <v>2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</row>
    <row r="4" spans="1:251" s="1" customFormat="1" ht="15.75" customHeight="1">
      <c r="A4" s="57" t="s">
        <v>3</v>
      </c>
      <c r="B4" s="57"/>
      <c r="C4" s="57" t="s">
        <v>4</v>
      </c>
      <c r="D4" s="57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</row>
    <row r="5" spans="1:251" s="1" customFormat="1" ht="15.75" customHeight="1">
      <c r="A5" s="57" t="s">
        <v>5</v>
      </c>
      <c r="B5" s="57" t="s">
        <v>6</v>
      </c>
      <c r="C5" s="57" t="s">
        <v>7</v>
      </c>
      <c r="D5" s="57" t="s">
        <v>6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</row>
    <row r="6" spans="1:251" s="1" customFormat="1" ht="15.75" customHeight="1">
      <c r="A6" s="58" t="s">
        <v>8</v>
      </c>
      <c r="B6" s="37">
        <f>IF(ISBLANK(SUM(B7,B8,B9))," ",SUM(B7,B8,B9))</f>
        <v>1619.448774</v>
      </c>
      <c r="C6" s="59" t="str">
        <f>IF(ISBLANK('[1]支出总表（引用）'!A8)," ",'[1]支出总表（引用）'!A8)</f>
        <v>一般公共服务支出</v>
      </c>
      <c r="D6" s="11">
        <f>IF(ISBLANK('[1]支出总表（引用）'!B8)," ",'[1]支出总表（引用）'!B8)</f>
        <v>1667.8128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</row>
    <row r="7" spans="1:251" s="1" customFormat="1" ht="15.75" customHeight="1">
      <c r="A7" s="60" t="s">
        <v>9</v>
      </c>
      <c r="B7" s="37">
        <v>1619.448774</v>
      </c>
      <c r="C7" s="59" t="str">
        <f>IF(ISBLANK('[1]支出总表（引用）'!A9)," ",'[1]支出总表（引用）'!A9)</f>
        <v>社会保障和就业支出</v>
      </c>
      <c r="D7" s="11">
        <f>IF(ISBLANK('[1]支出总表（引用）'!B9)," ",'[1]支出总表（引用）'!B9)</f>
        <v>112.780824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</row>
    <row r="8" spans="1:251" s="1" customFormat="1" ht="15.75" customHeight="1">
      <c r="A8" s="60" t="s">
        <v>10</v>
      </c>
      <c r="B8" s="21"/>
      <c r="C8" s="59" t="str">
        <f>IF(ISBLANK('[1]支出总表（引用）'!A10)," ",'[1]支出总表（引用）'!A10)</f>
        <v>卫生健康支出</v>
      </c>
      <c r="D8" s="11">
        <f>IF(ISBLANK('[1]支出总表（引用）'!B10)," ",'[1]支出总表（引用）'!B10)</f>
        <v>54.196062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</row>
    <row r="9" spans="1:251" s="1" customFormat="1" ht="15.75" customHeight="1">
      <c r="A9" s="60" t="s">
        <v>11</v>
      </c>
      <c r="B9" s="21"/>
      <c r="C9" s="59" t="str">
        <f>IF(ISBLANK('[1]支出总表（引用）'!A11)," ",'[1]支出总表（引用）'!A11)</f>
        <v>城乡社区支出</v>
      </c>
      <c r="D9" s="11">
        <f>IF(ISBLANK('[1]支出总表（引用）'!B11)," ",'[1]支出总表（引用）'!B11)</f>
        <v>10.754553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</row>
    <row r="10" spans="1:251" s="1" customFormat="1" ht="15.75" customHeight="1">
      <c r="A10" s="58" t="s">
        <v>12</v>
      </c>
      <c r="B10" s="37"/>
      <c r="C10" s="59" t="str">
        <f>IF(ISBLANK('[1]支出总表（引用）'!A12)," ",'[1]支出总表（引用）'!A12)</f>
        <v>住房保障支出</v>
      </c>
      <c r="D10" s="11">
        <f>IF(ISBLANK('[1]支出总表（引用）'!B12)," ",'[1]支出总表（引用）'!B12)</f>
        <v>53.039088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</row>
    <row r="11" spans="1:251" s="1" customFormat="1" ht="15.75" customHeight="1">
      <c r="A11" s="60" t="s">
        <v>13</v>
      </c>
      <c r="B11" s="37"/>
      <c r="C11" s="59" t="str">
        <f>IF(ISBLANK('[1]支出总表（引用）'!A13)," ",'[1]支出总表（引用）'!A13)</f>
        <v> </v>
      </c>
      <c r="D11" s="11" t="str">
        <f>IF(ISBLANK('[1]支出总表（引用）'!B13)," ",'[1]支出总表（引用）'!B13)</f>
        <v> 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</row>
    <row r="12" spans="1:251" s="1" customFormat="1" ht="15.75" customHeight="1">
      <c r="A12" s="60" t="s">
        <v>14</v>
      </c>
      <c r="B12" s="37"/>
      <c r="C12" s="59" t="str">
        <f>IF(ISBLANK('[1]支出总表（引用）'!A14)," ",'[1]支出总表（引用）'!A14)</f>
        <v> </v>
      </c>
      <c r="D12" s="11" t="str">
        <f>IF(ISBLANK('[1]支出总表（引用）'!B14)," ",'[1]支出总表（引用）'!B14)</f>
        <v> 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</row>
    <row r="13" spans="1:251" s="1" customFormat="1" ht="15.75" customHeight="1">
      <c r="A13" s="60" t="s">
        <v>15</v>
      </c>
      <c r="B13" s="37"/>
      <c r="C13" s="59" t="str">
        <f>IF(ISBLANK('[1]支出总表（引用）'!A15)," ",'[1]支出总表（引用）'!A15)</f>
        <v> </v>
      </c>
      <c r="D13" s="11" t="str">
        <f>IF(ISBLANK('[1]支出总表（引用）'!B15)," ",'[1]支出总表（引用）'!B15)</f>
        <v> 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</row>
    <row r="14" spans="1:251" s="1" customFormat="1" ht="15.75" customHeight="1">
      <c r="A14" s="60" t="s">
        <v>16</v>
      </c>
      <c r="B14" s="21"/>
      <c r="C14" s="59" t="str">
        <f>IF(ISBLANK('[1]支出总表（引用）'!A16)," ",'[1]支出总表（引用）'!A16)</f>
        <v> </v>
      </c>
      <c r="D14" s="11" t="str">
        <f>IF(ISBLANK('[1]支出总表（引用）'!B16)," ",'[1]支出总表（引用）'!B16)</f>
        <v> 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</row>
    <row r="15" spans="1:251" s="1" customFormat="1" ht="15.75" customHeight="1">
      <c r="A15" s="60" t="s">
        <v>17</v>
      </c>
      <c r="B15" s="21">
        <v>200</v>
      </c>
      <c r="C15" s="59" t="str">
        <f>IF(ISBLANK('[1]支出总表（引用）'!A17)," ",'[1]支出总表（引用）'!A17)</f>
        <v> </v>
      </c>
      <c r="D15" s="11" t="str">
        <f>IF(ISBLANK('[1]支出总表（引用）'!B17)," ",'[1]支出总表（引用）'!B17)</f>
        <v> 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</row>
    <row r="16" spans="1:251" s="1" customFormat="1" ht="15.75" customHeight="1">
      <c r="A16" s="58"/>
      <c r="B16" s="61"/>
      <c r="C16" s="59" t="str">
        <f>IF(ISBLANK('[1]支出总表（引用）'!A18)," ",'[1]支出总表（引用）'!A18)</f>
        <v> </v>
      </c>
      <c r="D16" s="11" t="str">
        <f>IF(ISBLANK('[1]支出总表（引用）'!B18)," ",'[1]支出总表（引用）'!B18)</f>
        <v> 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</row>
    <row r="17" spans="1:251" s="1" customFormat="1" ht="15.75" customHeight="1">
      <c r="A17" s="58"/>
      <c r="B17" s="61"/>
      <c r="C17" s="59" t="str">
        <f>IF(ISBLANK('[1]支出总表（引用）'!A19)," ",'[1]支出总表（引用）'!A19)</f>
        <v> </v>
      </c>
      <c r="D17" s="11" t="str">
        <f>IF(ISBLANK('[1]支出总表（引用）'!B19)," ",'[1]支出总表（引用）'!B19)</f>
        <v> 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</row>
    <row r="18" spans="1:251" s="1" customFormat="1" ht="15.75" customHeight="1">
      <c r="A18" s="58"/>
      <c r="B18" s="61"/>
      <c r="C18" s="59" t="str">
        <f>IF(ISBLANK('[1]支出总表（引用）'!A20)," ",'[1]支出总表（引用）'!A20)</f>
        <v> </v>
      </c>
      <c r="D18" s="11" t="str">
        <f>IF(ISBLANK('[1]支出总表（引用）'!B20)," ",'[1]支出总表（引用）'!B20)</f>
        <v> 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</row>
    <row r="19" spans="1:251" s="1" customFormat="1" ht="15.75" customHeight="1">
      <c r="A19" s="58"/>
      <c r="B19" s="61"/>
      <c r="C19" s="59" t="str">
        <f>IF(ISBLANK('[1]支出总表（引用）'!A42)," ",'[1]支出总表（引用）'!A42)</f>
        <v> </v>
      </c>
      <c r="D19" s="11" t="str">
        <f>IF(ISBLANK('[1]支出总表（引用）'!B42)," ",'[1]支出总表（引用）'!B42)</f>
        <v> 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</row>
    <row r="20" spans="1:251" s="1" customFormat="1" ht="15.75" customHeight="1">
      <c r="A20" s="58"/>
      <c r="B20" s="61"/>
      <c r="C20" s="59" t="str">
        <f>IF(ISBLANK('[1]支出总表（引用）'!A43)," ",'[1]支出总表（引用）'!A43)</f>
        <v> </v>
      </c>
      <c r="D20" s="11" t="str">
        <f>IF(ISBLANK('[1]支出总表（引用）'!B43)," ",'[1]支出总表（引用）'!B43)</f>
        <v> 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</row>
    <row r="21" spans="1:251" s="1" customFormat="1" ht="15.75" customHeight="1">
      <c r="A21" s="58"/>
      <c r="B21" s="61"/>
      <c r="C21" s="59" t="str">
        <f>IF(ISBLANK('[1]支出总表（引用）'!A44)," ",'[1]支出总表（引用）'!A44)</f>
        <v> </v>
      </c>
      <c r="D21" s="11" t="str">
        <f>IF(ISBLANK('[1]支出总表（引用）'!B44)," ",'[1]支出总表（引用）'!B44)</f>
        <v> 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</row>
    <row r="22" spans="1:251" s="1" customFormat="1" ht="15.75" customHeight="1">
      <c r="A22" s="58"/>
      <c r="B22" s="61"/>
      <c r="C22" s="59" t="str">
        <f>IF(ISBLANK('[1]支出总表（引用）'!A45)," ",'[1]支出总表（引用）'!A45)</f>
        <v> </v>
      </c>
      <c r="D22" s="11" t="str">
        <f>IF(ISBLANK('[1]支出总表（引用）'!B45)," ",'[1]支出总表（引用）'!B45)</f>
        <v> 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</row>
    <row r="23" spans="1:251" s="1" customFormat="1" ht="15.75" customHeight="1">
      <c r="A23" s="58"/>
      <c r="B23" s="61"/>
      <c r="C23" s="59" t="str">
        <f>IF(ISBLANK('[1]支出总表（引用）'!A46)," ",'[1]支出总表（引用）'!A46)</f>
        <v> </v>
      </c>
      <c r="D23" s="11" t="str">
        <f>IF(ISBLANK('[1]支出总表（引用）'!B46)," ",'[1]支出总表（引用）'!B46)</f>
        <v> 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</row>
    <row r="24" spans="1:251" s="1" customFormat="1" ht="15.75" customHeight="1">
      <c r="A24" s="58"/>
      <c r="B24" s="61"/>
      <c r="C24" s="59" t="str">
        <f>IF(ISBLANK('[1]支出总表（引用）'!A47)," ",'[1]支出总表（引用）'!A47)</f>
        <v> </v>
      </c>
      <c r="D24" s="11" t="str">
        <f>IF(ISBLANK('[1]支出总表（引用）'!B47)," ",'[1]支出总表（引用）'!B47)</f>
        <v> 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</row>
    <row r="25" spans="1:251" s="1" customFormat="1" ht="15.75" customHeight="1">
      <c r="A25" s="58"/>
      <c r="B25" s="61"/>
      <c r="C25" s="59" t="str">
        <f>IF(ISBLANK('[1]支出总表（引用）'!A48)," ",'[1]支出总表（引用）'!A48)</f>
        <v> </v>
      </c>
      <c r="D25" s="11" t="str">
        <f>IF(ISBLANK('[1]支出总表（引用）'!B48)," ",'[1]支出总表（引用）'!B48)</f>
        <v> 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</row>
    <row r="26" spans="1:251" s="1" customFormat="1" ht="15.75" customHeight="1">
      <c r="A26" s="58"/>
      <c r="B26" s="61"/>
      <c r="C26" s="59" t="str">
        <f>IF(ISBLANK('[1]支出总表（引用）'!A49)," ",'[1]支出总表（引用）'!A49)</f>
        <v> </v>
      </c>
      <c r="D26" s="11" t="str">
        <f>IF(ISBLANK('[1]支出总表（引用）'!B49)," ",'[1]支出总表（引用）'!B49)</f>
        <v> 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</row>
    <row r="27" spans="1:251" s="1" customFormat="1" ht="15.75" customHeight="1">
      <c r="A27" s="60"/>
      <c r="B27" s="61"/>
      <c r="C27" s="59"/>
      <c r="D27" s="11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</row>
    <row r="28" spans="1:251" s="1" customFormat="1" ht="15.75" customHeight="1">
      <c r="A28" s="57" t="s">
        <v>18</v>
      </c>
      <c r="B28" s="21">
        <v>1819.448774</v>
      </c>
      <c r="C28" s="57" t="s">
        <v>19</v>
      </c>
      <c r="D28" s="21">
        <f>IF(ISBLANK('[1]支出总表（引用）'!B7)," ",'[1]支出总表（引用）'!B7)</f>
        <v>1898.583327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</row>
    <row r="29" spans="1:251" s="1" customFormat="1" ht="15.75" customHeight="1">
      <c r="A29" s="60" t="s">
        <v>20</v>
      </c>
      <c r="B29" s="21"/>
      <c r="C29" s="60" t="s">
        <v>21</v>
      </c>
      <c r="D29" s="21" t="str">
        <f>IF(ISBLANK('[1]支出总表（引用）'!C7)," ",'[1]支出总表（引用）'!C7)</f>
        <v> 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</row>
    <row r="30" spans="1:251" s="1" customFormat="1" ht="15.75" customHeight="1">
      <c r="A30" s="60" t="s">
        <v>22</v>
      </c>
      <c r="B30" s="21">
        <v>79.134553</v>
      </c>
      <c r="C30" s="42"/>
      <c r="D30" s="42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</row>
    <row r="31" spans="1:251" s="1" customFormat="1" ht="15.75" customHeight="1">
      <c r="A31" s="58"/>
      <c r="B31" s="21"/>
      <c r="C31" s="58"/>
      <c r="D31" s="21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</row>
    <row r="32" spans="1:251" s="1" customFormat="1" ht="15.75" customHeight="1">
      <c r="A32" s="57" t="s">
        <v>23</v>
      </c>
      <c r="B32" s="21">
        <v>1898.583327</v>
      </c>
      <c r="C32" s="57" t="s">
        <v>24</v>
      </c>
      <c r="D32" s="21">
        <f>B32</f>
        <v>1898.583327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</row>
    <row r="33" spans="1:251" s="1" customFormat="1" ht="19.5" customHeight="1">
      <c r="A33" s="62"/>
      <c r="B33" s="62"/>
      <c r="C33" s="62"/>
      <c r="D33" s="62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</row>
  </sheetData>
  <sheetProtection password="E8C0" sheet="1" objects="1" scenarios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3:D3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6"/>
  <sheetViews>
    <sheetView showGridLines="0" zoomScaleSheetLayoutView="100" workbookViewId="0" topLeftCell="A1">
      <selection activeCell="B14" sqref="B14"/>
    </sheetView>
  </sheetViews>
  <sheetFormatPr defaultColWidth="9.0039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48" t="s">
        <v>25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s="1" customFormat="1" ht="27.75" customHeight="1">
      <c r="A3" s="6" t="s">
        <v>26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3" t="s">
        <v>2</v>
      </c>
    </row>
    <row r="4" spans="1:15" s="1" customFormat="1" ht="17.25" customHeight="1">
      <c r="A4" s="8" t="s">
        <v>27</v>
      </c>
      <c r="B4" s="8" t="s">
        <v>28</v>
      </c>
      <c r="C4" s="49" t="s">
        <v>29</v>
      </c>
      <c r="D4" s="16" t="s">
        <v>30</v>
      </c>
      <c r="E4" s="8" t="s">
        <v>31</v>
      </c>
      <c r="F4" s="8"/>
      <c r="G4" s="8"/>
      <c r="H4" s="8"/>
      <c r="I4" s="47" t="s">
        <v>32</v>
      </c>
      <c r="J4" s="47" t="s">
        <v>33</v>
      </c>
      <c r="K4" s="47" t="s">
        <v>34</v>
      </c>
      <c r="L4" s="47" t="s">
        <v>35</v>
      </c>
      <c r="M4" s="47" t="s">
        <v>36</v>
      </c>
      <c r="N4" s="47" t="s">
        <v>37</v>
      </c>
      <c r="O4" s="16" t="s">
        <v>38</v>
      </c>
    </row>
    <row r="5" spans="1:15" s="1" customFormat="1" ht="58.5" customHeight="1">
      <c r="A5" s="8"/>
      <c r="B5" s="8"/>
      <c r="C5" s="50"/>
      <c r="D5" s="16"/>
      <c r="E5" s="16" t="s">
        <v>39</v>
      </c>
      <c r="F5" s="16" t="s">
        <v>40</v>
      </c>
      <c r="G5" s="16" t="s">
        <v>41</v>
      </c>
      <c r="H5" s="16" t="s">
        <v>42</v>
      </c>
      <c r="I5" s="47"/>
      <c r="J5" s="47"/>
      <c r="K5" s="47"/>
      <c r="L5" s="47"/>
      <c r="M5" s="47"/>
      <c r="N5" s="47"/>
      <c r="O5" s="16"/>
    </row>
    <row r="6" spans="1:15" s="1" customFormat="1" ht="21" customHeight="1">
      <c r="A6" s="26" t="s">
        <v>43</v>
      </c>
      <c r="B6" s="26" t="s">
        <v>43</v>
      </c>
      <c r="C6" s="26">
        <v>1</v>
      </c>
      <c r="D6" s="26">
        <f>C6+1</f>
        <v>2</v>
      </c>
      <c r="E6" s="26">
        <f>D6+1</f>
        <v>3</v>
      </c>
      <c r="F6" s="26">
        <f>E6+1</f>
        <v>4</v>
      </c>
      <c r="G6" s="26">
        <f>F6+1</f>
        <v>5</v>
      </c>
      <c r="H6" s="26">
        <v>2</v>
      </c>
      <c r="I6" s="26">
        <f aca="true" t="shared" si="0" ref="I6:O6">H6+1</f>
        <v>3</v>
      </c>
      <c r="J6" s="26">
        <f t="shared" si="0"/>
        <v>4</v>
      </c>
      <c r="K6" s="26">
        <f t="shared" si="0"/>
        <v>5</v>
      </c>
      <c r="L6" s="26">
        <f t="shared" si="0"/>
        <v>6</v>
      </c>
      <c r="M6" s="26">
        <f t="shared" si="0"/>
        <v>7</v>
      </c>
      <c r="N6" s="26">
        <f t="shared" si="0"/>
        <v>8</v>
      </c>
      <c r="O6" s="26">
        <f t="shared" si="0"/>
        <v>9</v>
      </c>
    </row>
    <row r="7" spans="1:15" s="1" customFormat="1" ht="27" customHeight="1">
      <c r="A7" s="10"/>
      <c r="B7" s="51" t="s">
        <v>29</v>
      </c>
      <c r="C7" s="21">
        <v>1898.583327</v>
      </c>
      <c r="D7" s="21">
        <v>79.134553</v>
      </c>
      <c r="E7" s="21">
        <v>1619.448774</v>
      </c>
      <c r="F7" s="21">
        <v>1619.448774</v>
      </c>
      <c r="G7" s="11"/>
      <c r="H7" s="11"/>
      <c r="I7" s="21"/>
      <c r="J7" s="21"/>
      <c r="K7" s="21"/>
      <c r="L7" s="21"/>
      <c r="M7" s="21"/>
      <c r="N7" s="21">
        <v>200</v>
      </c>
      <c r="O7" s="21"/>
    </row>
    <row r="8" spans="1:15" s="1" customFormat="1" ht="27" customHeight="1">
      <c r="A8" s="10" t="s">
        <v>44</v>
      </c>
      <c r="B8" s="51" t="s">
        <v>45</v>
      </c>
      <c r="C8" s="21">
        <v>1667.8128</v>
      </c>
      <c r="D8" s="21">
        <v>68.38</v>
      </c>
      <c r="E8" s="21">
        <v>1399.4328</v>
      </c>
      <c r="F8" s="21">
        <v>1399.4328</v>
      </c>
      <c r="G8" s="11"/>
      <c r="H8" s="11"/>
      <c r="I8" s="21"/>
      <c r="J8" s="21"/>
      <c r="K8" s="21"/>
      <c r="L8" s="21"/>
      <c r="M8" s="21"/>
      <c r="N8" s="21">
        <v>200</v>
      </c>
      <c r="O8" s="21"/>
    </row>
    <row r="9" spans="1:15" s="1" customFormat="1" ht="27" customHeight="1">
      <c r="A9" s="10" t="s">
        <v>46</v>
      </c>
      <c r="B9" s="51" t="s">
        <v>47</v>
      </c>
      <c r="C9" s="21">
        <v>1667.8128</v>
      </c>
      <c r="D9" s="21">
        <v>68.38</v>
      </c>
      <c r="E9" s="21">
        <v>1399.4328</v>
      </c>
      <c r="F9" s="21">
        <v>1399.4328</v>
      </c>
      <c r="G9" s="11"/>
      <c r="H9" s="11"/>
      <c r="I9" s="21"/>
      <c r="J9" s="21"/>
      <c r="K9" s="21"/>
      <c r="L9" s="21"/>
      <c r="M9" s="21"/>
      <c r="N9" s="21">
        <v>200</v>
      </c>
      <c r="O9" s="21"/>
    </row>
    <row r="10" spans="1:15" s="1" customFormat="1" ht="27" customHeight="1">
      <c r="A10" s="10" t="s">
        <v>48</v>
      </c>
      <c r="B10" s="51" t="s">
        <v>49</v>
      </c>
      <c r="C10" s="21">
        <v>720.8528</v>
      </c>
      <c r="D10" s="21"/>
      <c r="E10" s="21">
        <v>720.8528</v>
      </c>
      <c r="F10" s="21">
        <v>720.8528</v>
      </c>
      <c r="G10" s="11"/>
      <c r="H10" s="11"/>
      <c r="I10" s="21"/>
      <c r="J10" s="21"/>
      <c r="K10" s="21"/>
      <c r="L10" s="21"/>
      <c r="M10" s="21"/>
      <c r="N10" s="21"/>
      <c r="O10" s="21"/>
    </row>
    <row r="11" spans="1:15" s="1" customFormat="1" ht="27" customHeight="1">
      <c r="A11" s="10" t="s">
        <v>50</v>
      </c>
      <c r="B11" s="51" t="s">
        <v>51</v>
      </c>
      <c r="C11" s="21">
        <v>946.96</v>
      </c>
      <c r="D11" s="21">
        <v>68.38</v>
      </c>
      <c r="E11" s="21">
        <v>678.58</v>
      </c>
      <c r="F11" s="21">
        <v>678.58</v>
      </c>
      <c r="G11" s="11"/>
      <c r="H11" s="11"/>
      <c r="I11" s="21"/>
      <c r="J11" s="21"/>
      <c r="K11" s="21"/>
      <c r="L11" s="21"/>
      <c r="M11" s="21"/>
      <c r="N11" s="21">
        <v>200</v>
      </c>
      <c r="O11" s="21"/>
    </row>
    <row r="12" spans="1:15" s="1" customFormat="1" ht="27" customHeight="1">
      <c r="A12" s="10" t="s">
        <v>52</v>
      </c>
      <c r="B12" s="51" t="s">
        <v>53</v>
      </c>
      <c r="C12" s="21">
        <v>112.780824</v>
      </c>
      <c r="D12" s="21"/>
      <c r="E12" s="21">
        <v>112.780824</v>
      </c>
      <c r="F12" s="21">
        <v>112.780824</v>
      </c>
      <c r="G12" s="11"/>
      <c r="H12" s="11"/>
      <c r="I12" s="21"/>
      <c r="J12" s="21"/>
      <c r="K12" s="21"/>
      <c r="L12" s="21"/>
      <c r="M12" s="21"/>
      <c r="N12" s="21"/>
      <c r="O12" s="21"/>
    </row>
    <row r="13" spans="1:15" s="1" customFormat="1" ht="27" customHeight="1">
      <c r="A13" s="10" t="s">
        <v>54</v>
      </c>
      <c r="B13" s="51" t="s">
        <v>55</v>
      </c>
      <c r="C13" s="21">
        <v>111.849624</v>
      </c>
      <c r="D13" s="21"/>
      <c r="E13" s="21">
        <v>111.849624</v>
      </c>
      <c r="F13" s="21">
        <v>111.849624</v>
      </c>
      <c r="G13" s="11"/>
      <c r="H13" s="11"/>
      <c r="I13" s="21"/>
      <c r="J13" s="21"/>
      <c r="K13" s="21"/>
      <c r="L13" s="21"/>
      <c r="M13" s="21"/>
      <c r="N13" s="21"/>
      <c r="O13" s="21"/>
    </row>
    <row r="14" spans="1:15" s="1" customFormat="1" ht="27" customHeight="1">
      <c r="A14" s="10" t="s">
        <v>56</v>
      </c>
      <c r="B14" s="51" t="s">
        <v>57</v>
      </c>
      <c r="C14" s="21">
        <v>74.566416</v>
      </c>
      <c r="D14" s="21"/>
      <c r="E14" s="21">
        <v>74.566416</v>
      </c>
      <c r="F14" s="21">
        <v>74.566416</v>
      </c>
      <c r="G14" s="11"/>
      <c r="H14" s="11"/>
      <c r="I14" s="21"/>
      <c r="J14" s="21"/>
      <c r="K14" s="21"/>
      <c r="L14" s="21"/>
      <c r="M14" s="21"/>
      <c r="N14" s="21"/>
      <c r="O14" s="21"/>
    </row>
    <row r="15" spans="1:15" s="1" customFormat="1" ht="27" customHeight="1">
      <c r="A15" s="10" t="s">
        <v>58</v>
      </c>
      <c r="B15" s="51" t="s">
        <v>59</v>
      </c>
      <c r="C15" s="21">
        <v>37.283208</v>
      </c>
      <c r="D15" s="21"/>
      <c r="E15" s="21">
        <v>37.283208</v>
      </c>
      <c r="F15" s="21">
        <v>37.283208</v>
      </c>
      <c r="G15" s="11"/>
      <c r="H15" s="11"/>
      <c r="I15" s="21"/>
      <c r="J15" s="21"/>
      <c r="K15" s="21"/>
      <c r="L15" s="21"/>
      <c r="M15" s="21"/>
      <c r="N15" s="21"/>
      <c r="O15" s="21"/>
    </row>
    <row r="16" spans="1:15" s="1" customFormat="1" ht="27" customHeight="1">
      <c r="A16" s="10" t="s">
        <v>60</v>
      </c>
      <c r="B16" s="51" t="s">
        <v>61</v>
      </c>
      <c r="C16" s="21">
        <v>0.9312</v>
      </c>
      <c r="D16" s="21"/>
      <c r="E16" s="21">
        <v>0.9312</v>
      </c>
      <c r="F16" s="21">
        <v>0.9312</v>
      </c>
      <c r="G16" s="11"/>
      <c r="H16" s="11"/>
      <c r="I16" s="21"/>
      <c r="J16" s="21"/>
      <c r="K16" s="21"/>
      <c r="L16" s="21"/>
      <c r="M16" s="21"/>
      <c r="N16" s="21"/>
      <c r="O16" s="21"/>
    </row>
    <row r="17" spans="1:15" s="1" customFormat="1" ht="27" customHeight="1">
      <c r="A17" s="10" t="s">
        <v>62</v>
      </c>
      <c r="B17" s="51" t="s">
        <v>63</v>
      </c>
      <c r="C17" s="21">
        <v>0.9312</v>
      </c>
      <c r="D17" s="21"/>
      <c r="E17" s="21">
        <v>0.9312</v>
      </c>
      <c r="F17" s="21">
        <v>0.9312</v>
      </c>
      <c r="G17" s="11"/>
      <c r="H17" s="11"/>
      <c r="I17" s="21"/>
      <c r="J17" s="21"/>
      <c r="K17" s="21"/>
      <c r="L17" s="21"/>
      <c r="M17" s="21"/>
      <c r="N17" s="21"/>
      <c r="O17" s="21"/>
    </row>
    <row r="18" spans="1:15" s="1" customFormat="1" ht="27" customHeight="1">
      <c r="A18" s="10" t="s">
        <v>64</v>
      </c>
      <c r="B18" s="51" t="s">
        <v>65</v>
      </c>
      <c r="C18" s="21">
        <v>54.196062</v>
      </c>
      <c r="D18" s="21"/>
      <c r="E18" s="21">
        <v>54.196062</v>
      </c>
      <c r="F18" s="21">
        <v>54.196062</v>
      </c>
      <c r="G18" s="11"/>
      <c r="H18" s="11"/>
      <c r="I18" s="21"/>
      <c r="J18" s="21"/>
      <c r="K18" s="21"/>
      <c r="L18" s="21"/>
      <c r="M18" s="21"/>
      <c r="N18" s="21"/>
      <c r="O18" s="21"/>
    </row>
    <row r="19" spans="1:15" s="1" customFormat="1" ht="27" customHeight="1">
      <c r="A19" s="10" t="s">
        <v>46</v>
      </c>
      <c r="B19" s="51" t="s">
        <v>66</v>
      </c>
      <c r="C19" s="21">
        <v>54.196062</v>
      </c>
      <c r="D19" s="21"/>
      <c r="E19" s="21">
        <v>54.196062</v>
      </c>
      <c r="F19" s="21">
        <v>54.196062</v>
      </c>
      <c r="G19" s="11"/>
      <c r="H19" s="11"/>
      <c r="I19" s="21"/>
      <c r="J19" s="21"/>
      <c r="K19" s="21"/>
      <c r="L19" s="21"/>
      <c r="M19" s="21"/>
      <c r="N19" s="21"/>
      <c r="O19" s="21"/>
    </row>
    <row r="20" spans="1:15" s="1" customFormat="1" ht="27" customHeight="1">
      <c r="A20" s="10" t="s">
        <v>67</v>
      </c>
      <c r="B20" s="51" t="s">
        <v>68</v>
      </c>
      <c r="C20" s="21">
        <v>54.196062</v>
      </c>
      <c r="D20" s="21"/>
      <c r="E20" s="21">
        <v>54.196062</v>
      </c>
      <c r="F20" s="21">
        <v>54.196062</v>
      </c>
      <c r="G20" s="11"/>
      <c r="H20" s="11"/>
      <c r="I20" s="21"/>
      <c r="J20" s="21"/>
      <c r="K20" s="21"/>
      <c r="L20" s="21"/>
      <c r="M20" s="21"/>
      <c r="N20" s="21"/>
      <c r="O20" s="21"/>
    </row>
    <row r="21" spans="1:15" s="1" customFormat="1" ht="27" customHeight="1">
      <c r="A21" s="10" t="s">
        <v>69</v>
      </c>
      <c r="B21" s="51" t="s">
        <v>70</v>
      </c>
      <c r="C21" s="21">
        <v>10.754553</v>
      </c>
      <c r="D21" s="21">
        <v>10.754553</v>
      </c>
      <c r="E21" s="21"/>
      <c r="F21" s="21"/>
      <c r="G21" s="11"/>
      <c r="H21" s="11"/>
      <c r="I21" s="21"/>
      <c r="J21" s="21"/>
      <c r="K21" s="21"/>
      <c r="L21" s="21"/>
      <c r="M21" s="21"/>
      <c r="N21" s="21"/>
      <c r="O21" s="21"/>
    </row>
    <row r="22" spans="1:15" s="1" customFormat="1" ht="27" customHeight="1">
      <c r="A22" s="10" t="s">
        <v>60</v>
      </c>
      <c r="B22" s="51" t="s">
        <v>71</v>
      </c>
      <c r="C22" s="21">
        <v>10.754553</v>
      </c>
      <c r="D22" s="21">
        <v>10.754553</v>
      </c>
      <c r="E22" s="21"/>
      <c r="F22" s="21"/>
      <c r="G22" s="11"/>
      <c r="H22" s="11"/>
      <c r="I22" s="21"/>
      <c r="J22" s="21"/>
      <c r="K22" s="21"/>
      <c r="L22" s="21"/>
      <c r="M22" s="21"/>
      <c r="N22" s="21"/>
      <c r="O22" s="21"/>
    </row>
    <row r="23" spans="1:15" s="1" customFormat="1" ht="27" customHeight="1">
      <c r="A23" s="10" t="s">
        <v>72</v>
      </c>
      <c r="B23" s="51" t="s">
        <v>73</v>
      </c>
      <c r="C23" s="21">
        <v>10.754553</v>
      </c>
      <c r="D23" s="21">
        <v>10.754553</v>
      </c>
      <c r="E23" s="21"/>
      <c r="F23" s="21"/>
      <c r="G23" s="11"/>
      <c r="H23" s="11"/>
      <c r="I23" s="21"/>
      <c r="J23" s="21"/>
      <c r="K23" s="21"/>
      <c r="L23" s="21"/>
      <c r="M23" s="21"/>
      <c r="N23" s="21"/>
      <c r="O23" s="21"/>
    </row>
    <row r="24" spans="1:15" s="1" customFormat="1" ht="27" customHeight="1">
      <c r="A24" s="10" t="s">
        <v>74</v>
      </c>
      <c r="B24" s="51" t="s">
        <v>75</v>
      </c>
      <c r="C24" s="21">
        <v>53.039088</v>
      </c>
      <c r="D24" s="21"/>
      <c r="E24" s="21">
        <v>53.039088</v>
      </c>
      <c r="F24" s="21">
        <v>53.039088</v>
      </c>
      <c r="G24" s="11"/>
      <c r="H24" s="11"/>
      <c r="I24" s="21"/>
      <c r="J24" s="21"/>
      <c r="K24" s="21"/>
      <c r="L24" s="21"/>
      <c r="M24" s="21"/>
      <c r="N24" s="21"/>
      <c r="O24" s="21"/>
    </row>
    <row r="25" spans="1:15" s="1" customFormat="1" ht="27" customHeight="1">
      <c r="A25" s="10" t="s">
        <v>76</v>
      </c>
      <c r="B25" s="51" t="s">
        <v>77</v>
      </c>
      <c r="C25" s="21">
        <v>53.039088</v>
      </c>
      <c r="D25" s="21"/>
      <c r="E25" s="21">
        <v>53.039088</v>
      </c>
      <c r="F25" s="21">
        <v>53.039088</v>
      </c>
      <c r="G25" s="11"/>
      <c r="H25" s="11"/>
      <c r="I25" s="21"/>
      <c r="J25" s="21"/>
      <c r="K25" s="21"/>
      <c r="L25" s="21"/>
      <c r="M25" s="21"/>
      <c r="N25" s="21"/>
      <c r="O25" s="21"/>
    </row>
    <row r="26" spans="1:15" s="1" customFormat="1" ht="27" customHeight="1">
      <c r="A26" s="10" t="s">
        <v>78</v>
      </c>
      <c r="B26" s="51" t="s">
        <v>79</v>
      </c>
      <c r="C26" s="21">
        <v>53.039088</v>
      </c>
      <c r="D26" s="21"/>
      <c r="E26" s="21">
        <v>53.039088</v>
      </c>
      <c r="F26" s="21">
        <v>53.039088</v>
      </c>
      <c r="G26" s="11"/>
      <c r="H26" s="11"/>
      <c r="I26" s="21"/>
      <c r="J26" s="21"/>
      <c r="K26" s="21"/>
      <c r="L26" s="21"/>
      <c r="M26" s="21"/>
      <c r="N26" s="21"/>
      <c r="O26" s="21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</sheetData>
  <sheetProtection password="E8C0" sheet="1" objects="1" scenarios="1" formatCells="0" formatColumns="0" formatRows="0" insertColumns="0" insertRows="0" insertHyperlinks="0" deleteColumns="0" deleteRows="0" sort="0" autoFilter="0" pivotTables="0"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SheetLayoutView="100" workbookViewId="0" topLeftCell="A10">
      <selection activeCell="B22" sqref="B22"/>
    </sheetView>
  </sheetViews>
  <sheetFormatPr defaultColWidth="9.0039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80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81</v>
      </c>
      <c r="B3" s="7"/>
      <c r="C3" s="7"/>
      <c r="D3" s="7"/>
      <c r="E3" s="33" t="s">
        <v>2</v>
      </c>
      <c r="F3" s="2"/>
      <c r="G3" s="2"/>
    </row>
    <row r="4" spans="1:7" s="1" customFormat="1" ht="21" customHeight="1">
      <c r="A4" s="8" t="s">
        <v>82</v>
      </c>
      <c r="B4" s="8"/>
      <c r="C4" s="47" t="s">
        <v>29</v>
      </c>
      <c r="D4" s="23" t="s">
        <v>83</v>
      </c>
      <c r="E4" s="8" t="s">
        <v>84</v>
      </c>
      <c r="F4" s="2"/>
      <c r="G4" s="2"/>
    </row>
    <row r="5" spans="1:7" s="1" customFormat="1" ht="21" customHeight="1">
      <c r="A5" s="8" t="s">
        <v>85</v>
      </c>
      <c r="B5" s="8" t="s">
        <v>86</v>
      </c>
      <c r="C5" s="47"/>
      <c r="D5" s="23"/>
      <c r="E5" s="8"/>
      <c r="F5" s="2"/>
      <c r="G5" s="2"/>
    </row>
    <row r="6" spans="1:7" s="1" customFormat="1" ht="21" customHeight="1">
      <c r="A6" s="25" t="s">
        <v>43</v>
      </c>
      <c r="B6" s="25" t="s">
        <v>43</v>
      </c>
      <c r="C6" s="25">
        <v>1</v>
      </c>
      <c r="D6" s="26">
        <f>C6+1</f>
        <v>2</v>
      </c>
      <c r="E6" s="26">
        <f>D6+1</f>
        <v>3</v>
      </c>
      <c r="F6" s="2"/>
      <c r="G6" s="2"/>
    </row>
    <row r="7" spans="1:7" s="1" customFormat="1" ht="27" customHeight="1">
      <c r="A7" s="11"/>
      <c r="B7" s="11" t="s">
        <v>29</v>
      </c>
      <c r="C7" s="11">
        <v>1898.583327</v>
      </c>
      <c r="D7" s="11">
        <v>940.868774</v>
      </c>
      <c r="E7" s="11">
        <v>957.714553</v>
      </c>
      <c r="F7" s="2"/>
      <c r="G7" s="2"/>
    </row>
    <row r="8" spans="1:5" s="1" customFormat="1" ht="27" customHeight="1">
      <c r="A8" s="11" t="s">
        <v>44</v>
      </c>
      <c r="B8" s="11" t="s">
        <v>45</v>
      </c>
      <c r="C8" s="11">
        <v>1667.8128</v>
      </c>
      <c r="D8" s="11">
        <v>720.8528</v>
      </c>
      <c r="E8" s="11">
        <v>946.96</v>
      </c>
    </row>
    <row r="9" spans="1:5" s="1" customFormat="1" ht="27" customHeight="1">
      <c r="A9" s="11" t="s">
        <v>46</v>
      </c>
      <c r="B9" s="11" t="s">
        <v>47</v>
      </c>
      <c r="C9" s="11">
        <v>1667.8128</v>
      </c>
      <c r="D9" s="11">
        <v>720.8528</v>
      </c>
      <c r="E9" s="11">
        <v>946.96</v>
      </c>
    </row>
    <row r="10" spans="1:5" s="1" customFormat="1" ht="27" customHeight="1">
      <c r="A10" s="11" t="s">
        <v>48</v>
      </c>
      <c r="B10" s="11" t="s">
        <v>49</v>
      </c>
      <c r="C10" s="11">
        <v>720.8528</v>
      </c>
      <c r="D10" s="11">
        <v>720.8528</v>
      </c>
      <c r="E10" s="11"/>
    </row>
    <row r="11" spans="1:5" s="1" customFormat="1" ht="27" customHeight="1">
      <c r="A11" s="11" t="s">
        <v>50</v>
      </c>
      <c r="B11" s="11" t="s">
        <v>51</v>
      </c>
      <c r="C11" s="11">
        <v>946.96</v>
      </c>
      <c r="D11" s="11"/>
      <c r="E11" s="11">
        <v>946.96</v>
      </c>
    </row>
    <row r="12" spans="1:5" s="1" customFormat="1" ht="27" customHeight="1">
      <c r="A12" s="11" t="s">
        <v>52</v>
      </c>
      <c r="B12" s="11" t="s">
        <v>53</v>
      </c>
      <c r="C12" s="11">
        <v>112.780824</v>
      </c>
      <c r="D12" s="11">
        <v>112.780824</v>
      </c>
      <c r="E12" s="11"/>
    </row>
    <row r="13" spans="1:5" s="1" customFormat="1" ht="27" customHeight="1">
      <c r="A13" s="11" t="s">
        <v>54</v>
      </c>
      <c r="B13" s="11" t="s">
        <v>55</v>
      </c>
      <c r="C13" s="11">
        <v>111.849624</v>
      </c>
      <c r="D13" s="11">
        <v>111.849624</v>
      </c>
      <c r="E13" s="11"/>
    </row>
    <row r="14" spans="1:5" s="1" customFormat="1" ht="27" customHeight="1">
      <c r="A14" s="11" t="s">
        <v>56</v>
      </c>
      <c r="B14" s="11" t="s">
        <v>57</v>
      </c>
      <c r="C14" s="11">
        <v>74.566416</v>
      </c>
      <c r="D14" s="11">
        <v>74.566416</v>
      </c>
      <c r="E14" s="11"/>
    </row>
    <row r="15" spans="1:5" s="1" customFormat="1" ht="27" customHeight="1">
      <c r="A15" s="11" t="s">
        <v>58</v>
      </c>
      <c r="B15" s="11" t="s">
        <v>59</v>
      </c>
      <c r="C15" s="11">
        <v>37.283208</v>
      </c>
      <c r="D15" s="11">
        <v>37.283208</v>
      </c>
      <c r="E15" s="11"/>
    </row>
    <row r="16" spans="1:5" s="1" customFormat="1" ht="27" customHeight="1">
      <c r="A16" s="11" t="s">
        <v>60</v>
      </c>
      <c r="B16" s="11" t="s">
        <v>61</v>
      </c>
      <c r="C16" s="11">
        <v>0.9312</v>
      </c>
      <c r="D16" s="11">
        <v>0.9312</v>
      </c>
      <c r="E16" s="11"/>
    </row>
    <row r="17" spans="1:5" s="1" customFormat="1" ht="27" customHeight="1">
      <c r="A17" s="11" t="s">
        <v>62</v>
      </c>
      <c r="B17" s="11" t="s">
        <v>63</v>
      </c>
      <c r="C17" s="11">
        <v>0.9312</v>
      </c>
      <c r="D17" s="11">
        <v>0.9312</v>
      </c>
      <c r="E17" s="11"/>
    </row>
    <row r="18" spans="1:5" s="1" customFormat="1" ht="27" customHeight="1">
      <c r="A18" s="11" t="s">
        <v>64</v>
      </c>
      <c r="B18" s="11" t="s">
        <v>65</v>
      </c>
      <c r="C18" s="11">
        <v>54.196062</v>
      </c>
      <c r="D18" s="11">
        <v>54.196062</v>
      </c>
      <c r="E18" s="11"/>
    </row>
    <row r="19" spans="1:5" s="1" customFormat="1" ht="27" customHeight="1">
      <c r="A19" s="11" t="s">
        <v>46</v>
      </c>
      <c r="B19" s="11" t="s">
        <v>66</v>
      </c>
      <c r="C19" s="11">
        <v>54.196062</v>
      </c>
      <c r="D19" s="11">
        <v>54.196062</v>
      </c>
      <c r="E19" s="11"/>
    </row>
    <row r="20" spans="1:5" s="1" customFormat="1" ht="27" customHeight="1">
      <c r="A20" s="11" t="s">
        <v>67</v>
      </c>
      <c r="B20" s="11" t="s">
        <v>68</v>
      </c>
      <c r="C20" s="11">
        <v>54.196062</v>
      </c>
      <c r="D20" s="11">
        <v>54.196062</v>
      </c>
      <c r="E20" s="11"/>
    </row>
    <row r="21" spans="1:5" s="1" customFormat="1" ht="27" customHeight="1">
      <c r="A21" s="11" t="s">
        <v>69</v>
      </c>
      <c r="B21" s="11" t="s">
        <v>70</v>
      </c>
      <c r="C21" s="11">
        <v>10.754553</v>
      </c>
      <c r="D21" s="11"/>
      <c r="E21" s="11">
        <v>10.754553</v>
      </c>
    </row>
    <row r="22" spans="1:5" s="1" customFormat="1" ht="27" customHeight="1">
      <c r="A22" s="11" t="s">
        <v>60</v>
      </c>
      <c r="B22" s="11" t="s">
        <v>71</v>
      </c>
      <c r="C22" s="11">
        <v>10.754553</v>
      </c>
      <c r="D22" s="11"/>
      <c r="E22" s="11">
        <v>10.754553</v>
      </c>
    </row>
    <row r="23" spans="1:5" s="1" customFormat="1" ht="27" customHeight="1">
      <c r="A23" s="11" t="s">
        <v>72</v>
      </c>
      <c r="B23" s="11" t="s">
        <v>73</v>
      </c>
      <c r="C23" s="11">
        <v>10.754553</v>
      </c>
      <c r="D23" s="11"/>
      <c r="E23" s="11">
        <v>10.754553</v>
      </c>
    </row>
    <row r="24" spans="1:5" s="1" customFormat="1" ht="27" customHeight="1">
      <c r="A24" s="11" t="s">
        <v>74</v>
      </c>
      <c r="B24" s="11" t="s">
        <v>75</v>
      </c>
      <c r="C24" s="11">
        <v>53.039088</v>
      </c>
      <c r="D24" s="11">
        <v>53.039088</v>
      </c>
      <c r="E24" s="11"/>
    </row>
    <row r="25" spans="1:5" s="1" customFormat="1" ht="27" customHeight="1">
      <c r="A25" s="11" t="s">
        <v>76</v>
      </c>
      <c r="B25" s="11" t="s">
        <v>77</v>
      </c>
      <c r="C25" s="11">
        <v>53.039088</v>
      </c>
      <c r="D25" s="11">
        <v>53.039088</v>
      </c>
      <c r="E25" s="11"/>
    </row>
    <row r="26" spans="1:5" s="1" customFormat="1" ht="27" customHeight="1">
      <c r="A26" s="11" t="s">
        <v>78</v>
      </c>
      <c r="B26" s="11" t="s">
        <v>79</v>
      </c>
      <c r="C26" s="11">
        <v>53.039088</v>
      </c>
      <c r="D26" s="11">
        <v>53.039088</v>
      </c>
      <c r="E26" s="11"/>
    </row>
    <row r="27" spans="1:5" s="1" customFormat="1" ht="21" customHeight="1">
      <c r="A27" s="42"/>
      <c r="B27" s="42"/>
      <c r="C27" s="42"/>
      <c r="D27" s="42"/>
      <c r="E27" s="42"/>
    </row>
    <row r="28" s="1" customFormat="1" ht="21" customHeight="1"/>
    <row r="29" s="1" customFormat="1" ht="21" customHeight="1">
      <c r="C29" s="45"/>
    </row>
    <row r="30" s="1" customFormat="1" ht="21" customHeight="1">
      <c r="E30" s="45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password="E8C0" sheet="1" objects="1" scenarios="1"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7"/>
  <sheetViews>
    <sheetView showGridLines="0" zoomScaleSheetLayoutView="100" workbookViewId="0" topLeftCell="A1">
      <selection activeCell="C23" sqref="C23"/>
    </sheetView>
  </sheetViews>
  <sheetFormatPr defaultColWidth="9.0039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"/>
      <c r="B1" s="28"/>
      <c r="C1" s="2"/>
      <c r="D1" s="2"/>
      <c r="E1" s="2"/>
      <c r="F1" s="29"/>
      <c r="G1" s="7"/>
    </row>
    <row r="2" spans="1:7" s="1" customFormat="1" ht="29.25" customHeight="1">
      <c r="A2" s="30" t="s">
        <v>87</v>
      </c>
      <c r="B2" s="31"/>
      <c r="C2" s="30"/>
      <c r="D2" s="30"/>
      <c r="E2" s="30"/>
      <c r="F2" s="30"/>
      <c r="G2" s="7"/>
    </row>
    <row r="3" spans="1:7" s="1" customFormat="1" ht="17.25" customHeight="1">
      <c r="A3" s="13" t="s">
        <v>26</v>
      </c>
      <c r="B3" s="32"/>
      <c r="C3" s="7"/>
      <c r="D3" s="7"/>
      <c r="E3" s="7"/>
      <c r="F3" s="3"/>
      <c r="G3" s="33" t="s">
        <v>2</v>
      </c>
    </row>
    <row r="4" spans="1:7" s="1" customFormat="1" ht="17.25" customHeight="1">
      <c r="A4" s="8" t="s">
        <v>3</v>
      </c>
      <c r="B4" s="8"/>
      <c r="C4" s="8" t="s">
        <v>88</v>
      </c>
      <c r="D4" s="8"/>
      <c r="E4" s="8"/>
      <c r="F4" s="8"/>
      <c r="G4" s="8"/>
    </row>
    <row r="5" spans="1:7" s="1" customFormat="1" ht="17.25" customHeight="1">
      <c r="A5" s="8" t="s">
        <v>5</v>
      </c>
      <c r="B5" s="34" t="s">
        <v>6</v>
      </c>
      <c r="C5" s="24" t="s">
        <v>7</v>
      </c>
      <c r="D5" s="24" t="s">
        <v>29</v>
      </c>
      <c r="E5" s="24" t="s">
        <v>89</v>
      </c>
      <c r="F5" s="24" t="s">
        <v>90</v>
      </c>
      <c r="G5" s="35" t="s">
        <v>91</v>
      </c>
    </row>
    <row r="6" spans="1:7" s="1" customFormat="1" ht="17.25" customHeight="1">
      <c r="A6" s="36" t="s">
        <v>8</v>
      </c>
      <c r="B6" s="11">
        <v>1619.448774</v>
      </c>
      <c r="C6" s="11" t="s">
        <v>92</v>
      </c>
      <c r="D6" s="37">
        <f>IF(ISBLANK('[1]财拨总表（引用）'!B6)," ",'[1]财拨总表（引用）'!B6)</f>
        <v>1619.448774</v>
      </c>
      <c r="E6" s="37">
        <f>IF(ISBLANK('[1]财拨总表（引用）'!C6)," ",'[1]财拨总表（引用）'!C6)</f>
        <v>1619.448774</v>
      </c>
      <c r="F6" s="37" t="str">
        <f>IF(ISBLANK('[1]财拨总表（引用）'!D6)," ",'[1]财拨总表（引用）'!D6)</f>
        <v> </v>
      </c>
      <c r="G6" s="38" t="str">
        <f>IF(ISBLANK('[1]财拨总表（引用）'!E6)," ",'[1]财拨总表（引用）'!E6)</f>
        <v> </v>
      </c>
    </row>
    <row r="7" spans="1:7" s="1" customFormat="1" ht="17.25" customHeight="1">
      <c r="A7" s="36" t="s">
        <v>93</v>
      </c>
      <c r="B7" s="11">
        <v>1619.448774</v>
      </c>
      <c r="C7" s="39" t="str">
        <f>IF(ISBLANK('[1]财拨总表（引用）'!A7)," ",'[1]财拨总表（引用）'!A7)</f>
        <v>一般公共服务支出</v>
      </c>
      <c r="D7" s="40" t="s">
        <v>94</v>
      </c>
      <c r="E7" s="37">
        <f>IF(ISBLANK('[1]财拨总表（引用）'!C7)," ",'[1]财拨总表（引用）'!C7)</f>
        <v>1399.4328</v>
      </c>
      <c r="F7" s="37" t="str">
        <f>IF(ISBLANK('[1]财拨总表（引用）'!D7)," ",'[1]财拨总表（引用）'!D7)</f>
        <v> </v>
      </c>
      <c r="G7" s="38"/>
    </row>
    <row r="8" spans="1:7" s="1" customFormat="1" ht="17.25" customHeight="1">
      <c r="A8" s="36" t="s">
        <v>95</v>
      </c>
      <c r="B8" s="11"/>
      <c r="C8" s="39" t="str">
        <f>IF(ISBLANK('[1]财拨总表（引用）'!A8)," ",'[1]财拨总表（引用）'!A8)</f>
        <v>社会保障和就业支出</v>
      </c>
      <c r="D8" s="37">
        <f>IF(ISBLANK('[1]财拨总表（引用）'!B8)," ",'[1]财拨总表（引用）'!B8)</f>
        <v>112.780824</v>
      </c>
      <c r="E8" s="37">
        <f>IF(ISBLANK('[1]财拨总表（引用）'!C8)," ",'[1]财拨总表（引用）'!C8)</f>
        <v>112.780824</v>
      </c>
      <c r="F8" s="37" t="str">
        <f>IF(ISBLANK('[1]财拨总表（引用）'!D8)," ",'[1]财拨总表（引用）'!D8)</f>
        <v> </v>
      </c>
      <c r="G8" s="38"/>
    </row>
    <row r="9" spans="1:7" s="1" customFormat="1" ht="17.25" customHeight="1">
      <c r="A9" s="36" t="s">
        <v>96</v>
      </c>
      <c r="B9" s="21"/>
      <c r="C9" s="39" t="str">
        <f>IF(ISBLANK('[1]财拨总表（引用）'!A9)," ",'[1]财拨总表（引用）'!A9)</f>
        <v>卫生健康支出</v>
      </c>
      <c r="D9" s="37">
        <f>IF(ISBLANK('[1]财拨总表（引用）'!B9)," ",'[1]财拨总表（引用）'!B9)</f>
        <v>54.196062</v>
      </c>
      <c r="E9" s="37">
        <f>IF(ISBLANK('[1]财拨总表（引用）'!C9)," ",'[1]财拨总表（引用）'!C9)</f>
        <v>54.196062</v>
      </c>
      <c r="F9" s="37" t="str">
        <f>IF(ISBLANK('[1]财拨总表（引用）'!D9)," ",'[1]财拨总表（引用）'!D9)</f>
        <v> </v>
      </c>
      <c r="G9" s="38"/>
    </row>
    <row r="10" spans="1:7" s="1" customFormat="1" ht="17.25" customHeight="1">
      <c r="A10" s="36"/>
      <c r="B10" s="41"/>
      <c r="C10" s="39" t="str">
        <f>IF(ISBLANK('[1]财拨总表（引用）'!A10)," ",'[1]财拨总表（引用）'!A10)</f>
        <v>住房保障支出</v>
      </c>
      <c r="D10" s="37">
        <f>IF(ISBLANK('[1]财拨总表（引用）'!B10)," ",'[1]财拨总表（引用）'!B10)</f>
        <v>53.039088</v>
      </c>
      <c r="E10" s="37">
        <f>IF(ISBLANK('[1]财拨总表（引用）'!C10)," ",'[1]财拨总表（引用）'!C10)</f>
        <v>53.039088</v>
      </c>
      <c r="F10" s="37" t="str">
        <f>IF(ISBLANK('[1]财拨总表（引用）'!D10)," ",'[1]财拨总表（引用）'!D10)</f>
        <v> </v>
      </c>
      <c r="G10" s="38"/>
    </row>
    <row r="11" spans="1:7" s="1" customFormat="1" ht="17.25" customHeight="1">
      <c r="A11" s="36"/>
      <c r="B11" s="41"/>
      <c r="C11" s="39" t="str">
        <f>IF(ISBLANK('[1]财拨总表（引用）'!A11)," ",'[1]财拨总表（引用）'!A11)</f>
        <v> </v>
      </c>
      <c r="D11" s="37" t="str">
        <f>IF(ISBLANK('[1]财拨总表（引用）'!B11)," ",'[1]财拨总表（引用）'!B11)</f>
        <v> </v>
      </c>
      <c r="E11" s="37" t="str">
        <f>IF(ISBLANK('[1]财拨总表（引用）'!C11)," ",'[1]财拨总表（引用）'!C11)</f>
        <v> </v>
      </c>
      <c r="F11" s="37" t="str">
        <f>IF(ISBLANK('[1]财拨总表（引用）'!D11)," ",'[1]财拨总表（引用）'!D11)</f>
        <v> </v>
      </c>
      <c r="G11" s="38"/>
    </row>
    <row r="12" spans="1:7" s="1" customFormat="1" ht="17.25" customHeight="1">
      <c r="A12" s="36"/>
      <c r="B12" s="41"/>
      <c r="C12" s="39" t="str">
        <f>IF(ISBLANK('[1]财拨总表（引用）'!A12)," ",'[1]财拨总表（引用）'!A12)</f>
        <v> </v>
      </c>
      <c r="D12" s="37" t="str">
        <f>IF(ISBLANK('[1]财拨总表（引用）'!B12)," ",'[1]财拨总表（引用）'!B12)</f>
        <v> </v>
      </c>
      <c r="E12" s="37" t="str">
        <f>IF(ISBLANK('[1]财拨总表（引用）'!C12)," ",'[1]财拨总表（引用）'!C12)</f>
        <v> </v>
      </c>
      <c r="F12" s="37" t="str">
        <f>IF(ISBLANK('[1]财拨总表（引用）'!D12)," ",'[1]财拨总表（引用）'!D12)</f>
        <v> </v>
      </c>
      <c r="G12" s="38"/>
    </row>
    <row r="13" spans="1:7" s="1" customFormat="1" ht="17.25" customHeight="1">
      <c r="A13" s="36"/>
      <c r="B13" s="41"/>
      <c r="C13" s="39" t="str">
        <f>IF(ISBLANK('[1]财拨总表（引用）'!A13)," ",'[1]财拨总表（引用）'!A13)</f>
        <v> </v>
      </c>
      <c r="D13" s="37" t="str">
        <f>IF(ISBLANK('[1]财拨总表（引用）'!B13)," ",'[1]财拨总表（引用）'!B13)</f>
        <v> </v>
      </c>
      <c r="E13" s="37" t="str">
        <f>IF(ISBLANK('[1]财拨总表（引用）'!C13)," ",'[1]财拨总表（引用）'!C13)</f>
        <v> </v>
      </c>
      <c r="F13" s="37" t="str">
        <f>IF(ISBLANK('[1]财拨总表（引用）'!D13)," ",'[1]财拨总表（引用）'!D13)</f>
        <v> </v>
      </c>
      <c r="G13" s="38"/>
    </row>
    <row r="14" spans="1:7" s="1" customFormat="1" ht="17.25" customHeight="1">
      <c r="A14" s="36"/>
      <c r="B14" s="41"/>
      <c r="C14" s="39" t="str">
        <f>IF(ISBLANK('[1]财拨总表（引用）'!A14)," ",'[1]财拨总表（引用）'!A14)</f>
        <v> </v>
      </c>
      <c r="D14" s="37" t="str">
        <f>IF(ISBLANK('[1]财拨总表（引用）'!B14)," ",'[1]财拨总表（引用）'!B14)</f>
        <v> </v>
      </c>
      <c r="E14" s="37" t="str">
        <f>IF(ISBLANK('[1]财拨总表（引用）'!C14)," ",'[1]财拨总表（引用）'!C14)</f>
        <v> </v>
      </c>
      <c r="F14" s="37" t="str">
        <f>IF(ISBLANK('[1]财拨总表（引用）'!D14)," ",'[1]财拨总表（引用）'!D14)</f>
        <v> </v>
      </c>
      <c r="G14" s="38"/>
    </row>
    <row r="15" spans="1:7" s="1" customFormat="1" ht="17.25" customHeight="1">
      <c r="A15" s="36"/>
      <c r="B15" s="41"/>
      <c r="C15" s="39" t="str">
        <f>IF(ISBLANK('[1]财拨总表（引用）'!A15)," ",'[1]财拨总表（引用）'!A15)</f>
        <v> </v>
      </c>
      <c r="D15" s="37" t="str">
        <f>IF(ISBLANK('[1]财拨总表（引用）'!B15)," ",'[1]财拨总表（引用）'!B15)</f>
        <v> </v>
      </c>
      <c r="E15" s="37" t="str">
        <f>IF(ISBLANK('[1]财拨总表（引用）'!C15)," ",'[1]财拨总表（引用）'!C15)</f>
        <v> </v>
      </c>
      <c r="F15" s="37" t="str">
        <f>IF(ISBLANK('[1]财拨总表（引用）'!D15)," ",'[1]财拨总表（引用）'!D15)</f>
        <v> </v>
      </c>
      <c r="G15" s="38"/>
    </row>
    <row r="16" spans="1:7" s="1" customFormat="1" ht="19.5" customHeight="1">
      <c r="A16" s="36"/>
      <c r="B16" s="41"/>
      <c r="C16" s="39" t="str">
        <f>IF(ISBLANK('[1]财拨总表（引用）'!A35)," ",'[1]财拨总表（引用）'!A35)</f>
        <v> </v>
      </c>
      <c r="D16" s="37" t="str">
        <f>IF(ISBLANK('[1]财拨总表（引用）'!B35)," ",'[1]财拨总表（引用）'!B35)</f>
        <v> </v>
      </c>
      <c r="E16" s="37" t="str">
        <f>IF(ISBLANK('[1]财拨总表（引用）'!C35)," ",'[1]财拨总表（引用）'!C35)</f>
        <v> </v>
      </c>
      <c r="F16" s="37" t="str">
        <f>IF(ISBLANK('[1]财拨总表（引用）'!D35)," ",'[1]财拨总表（引用）'!D35)</f>
        <v> </v>
      </c>
      <c r="G16" s="38"/>
    </row>
    <row r="17" spans="1:7" s="1" customFormat="1" ht="19.5" customHeight="1">
      <c r="A17" s="36"/>
      <c r="B17" s="41"/>
      <c r="C17" s="39" t="str">
        <f>IF(ISBLANK('[1]财拨总表（引用）'!A41)," ",'[1]财拨总表（引用）'!A41)</f>
        <v> </v>
      </c>
      <c r="D17" s="37" t="str">
        <f>IF(ISBLANK('[1]财拨总表（引用）'!B41)," ",'[1]财拨总表（引用）'!B41)</f>
        <v> </v>
      </c>
      <c r="E17" s="37" t="str">
        <f>IF(ISBLANK('[1]财拨总表（引用）'!C41)," ",'[1]财拨总表（引用）'!C41)</f>
        <v> </v>
      </c>
      <c r="F17" s="37" t="str">
        <f>IF(ISBLANK('[1]财拨总表（引用）'!D41)," ",'[1]财拨总表（引用）'!D41)</f>
        <v> </v>
      </c>
      <c r="G17" s="38"/>
    </row>
    <row r="18" spans="1:7" s="1" customFormat="1" ht="19.5" customHeight="1">
      <c r="A18" s="36"/>
      <c r="B18" s="41"/>
      <c r="C18" s="39" t="str">
        <f>IF(ISBLANK('[1]财拨总表（引用）'!A42)," ",'[1]财拨总表（引用）'!A42)</f>
        <v> </v>
      </c>
      <c r="D18" s="37" t="str">
        <f>IF(ISBLANK('[1]财拨总表（引用）'!B42)," ",'[1]财拨总表（引用）'!B42)</f>
        <v> </v>
      </c>
      <c r="E18" s="37" t="str">
        <f>IF(ISBLANK('[1]财拨总表（引用）'!C42)," ",'[1]财拨总表（引用）'!C42)</f>
        <v> </v>
      </c>
      <c r="F18" s="37" t="str">
        <f>IF(ISBLANK('[1]财拨总表（引用）'!D42)," ",'[1]财拨总表（引用）'!D42)</f>
        <v> </v>
      </c>
      <c r="G18" s="38"/>
    </row>
    <row r="19" spans="1:7" s="1" customFormat="1" ht="19.5" customHeight="1">
      <c r="A19" s="36"/>
      <c r="B19" s="41"/>
      <c r="C19" s="39" t="str">
        <f>IF(ISBLANK('[1]财拨总表（引用）'!A43)," ",'[1]财拨总表（引用）'!A43)</f>
        <v> </v>
      </c>
      <c r="D19" s="37" t="str">
        <f>IF(ISBLANK('[1]财拨总表（引用）'!B43)," ",'[1]财拨总表（引用）'!B43)</f>
        <v> </v>
      </c>
      <c r="E19" s="37" t="str">
        <f>IF(ISBLANK('[1]财拨总表（引用）'!C43)," ",'[1]财拨总表（引用）'!C43)</f>
        <v> </v>
      </c>
      <c r="F19" s="37" t="str">
        <f>IF(ISBLANK('[1]财拨总表（引用）'!D43)," ",'[1]财拨总表（引用）'!D43)</f>
        <v> </v>
      </c>
      <c r="G19" s="38"/>
    </row>
    <row r="20" spans="1:7" s="1" customFormat="1" ht="19.5" customHeight="1">
      <c r="A20" s="36"/>
      <c r="B20" s="41"/>
      <c r="C20" s="39" t="str">
        <f>IF(ISBLANK('[1]财拨总表（引用）'!A44)," ",'[1]财拨总表（引用）'!A44)</f>
        <v> </v>
      </c>
      <c r="D20" s="37" t="str">
        <f>IF(ISBLANK('[1]财拨总表（引用）'!B44)," ",'[1]财拨总表（引用）'!B44)</f>
        <v> </v>
      </c>
      <c r="E20" s="37" t="str">
        <f>IF(ISBLANK('[1]财拨总表（引用）'!C44)," ",'[1]财拨总表（引用）'!C44)</f>
        <v> </v>
      </c>
      <c r="F20" s="37" t="str">
        <f>IF(ISBLANK('[1]财拨总表（引用）'!D44)," ",'[1]财拨总表（引用）'!D44)</f>
        <v> </v>
      </c>
      <c r="G20" s="38"/>
    </row>
    <row r="21" spans="1:7" s="1" customFormat="1" ht="19.5" customHeight="1">
      <c r="A21" s="36"/>
      <c r="B21" s="41"/>
      <c r="C21" s="39" t="str">
        <f>IF(ISBLANK('[1]财拨总表（引用）'!A45)," ",'[1]财拨总表（引用）'!A45)</f>
        <v> </v>
      </c>
      <c r="D21" s="37" t="str">
        <f>IF(ISBLANK('[1]财拨总表（引用）'!B45)," ",'[1]财拨总表（引用）'!B45)</f>
        <v> </v>
      </c>
      <c r="E21" s="37" t="str">
        <f>IF(ISBLANK('[1]财拨总表（引用）'!C45)," ",'[1]财拨总表（引用）'!C45)</f>
        <v> </v>
      </c>
      <c r="F21" s="37" t="str">
        <f>IF(ISBLANK('[1]财拨总表（引用）'!D45)," ",'[1]财拨总表（引用）'!D45)</f>
        <v> </v>
      </c>
      <c r="G21" s="38"/>
    </row>
    <row r="22" spans="1:7" s="1" customFormat="1" ht="19.5" customHeight="1">
      <c r="A22" s="36"/>
      <c r="B22" s="41"/>
      <c r="C22" s="39" t="str">
        <f>IF(ISBLANK('[1]财拨总表（引用）'!A46)," ",'[1]财拨总表（引用）'!A46)</f>
        <v> </v>
      </c>
      <c r="D22" s="37" t="str">
        <f>IF(ISBLANK('[1]财拨总表（引用）'!B46)," ",'[1]财拨总表（引用）'!B46)</f>
        <v> </v>
      </c>
      <c r="E22" s="37" t="str">
        <f>IF(ISBLANK('[1]财拨总表（引用）'!C46)," ",'[1]财拨总表（引用）'!C46)</f>
        <v> </v>
      </c>
      <c r="F22" s="37" t="str">
        <f>IF(ISBLANK('[1]财拨总表（引用）'!D46)," ",'[1]财拨总表（引用）'!D46)</f>
        <v> </v>
      </c>
      <c r="G22" s="38"/>
    </row>
    <row r="23" spans="1:7" s="1" customFormat="1" ht="17.25" customHeight="1">
      <c r="A23" s="36" t="s">
        <v>97</v>
      </c>
      <c r="B23" s="41">
        <v>79.134553</v>
      </c>
      <c r="C23" s="11" t="s">
        <v>98</v>
      </c>
      <c r="D23" s="37" t="str">
        <f>IF(ISBLANK('[1]财拨总表（引用）'!B47)," ",'[1]财拨总表（引用）'!B47)</f>
        <v> </v>
      </c>
      <c r="E23" s="37" t="str">
        <f>IF(ISBLANK('[1]财拨总表（引用）'!C47)," ",'[1]财拨总表（引用）'!C47)</f>
        <v> </v>
      </c>
      <c r="F23" s="37" t="str">
        <f>IF(ISBLANK('[1]财拨总表（引用）'!D47)," ",'[1]财拨总表（引用）'!D47)</f>
        <v> </v>
      </c>
      <c r="G23" s="38"/>
    </row>
    <row r="24" spans="1:7" s="1" customFormat="1" ht="17.25" customHeight="1">
      <c r="A24" s="35" t="s">
        <v>99</v>
      </c>
      <c r="B24" s="42"/>
      <c r="C24" s="11"/>
      <c r="D24" s="37" t="str">
        <f>IF(ISBLANK('[1]财拨总表（引用）'!B48)," ",'[1]财拨总表（引用）'!B48)</f>
        <v> </v>
      </c>
      <c r="E24" s="37" t="str">
        <f>IF(ISBLANK('[1]财拨总表（引用）'!C48)," ",'[1]财拨总表（引用）'!C48)</f>
        <v> </v>
      </c>
      <c r="F24" s="37" t="str">
        <f>IF(ISBLANK('[1]财拨总表（引用）'!D48)," ",'[1]财拨总表（引用）'!D48)</f>
        <v> </v>
      </c>
      <c r="G24" s="38"/>
    </row>
    <row r="25" spans="1:7" s="1" customFormat="1" ht="17.25" customHeight="1">
      <c r="A25" s="36" t="s">
        <v>100</v>
      </c>
      <c r="B25" s="43"/>
      <c r="C25" s="11"/>
      <c r="D25" s="37" t="str">
        <f>IF(ISBLANK('[1]财拨总表（引用）'!B49)," ",'[1]财拨总表（引用）'!B49)</f>
        <v> </v>
      </c>
      <c r="E25" s="37" t="str">
        <f>IF(ISBLANK('[1]财拨总表（引用）'!C49)," ",'[1]财拨总表（引用）'!C49)</f>
        <v> </v>
      </c>
      <c r="F25" s="37" t="str">
        <f>IF(ISBLANK('[1]财拨总表（引用）'!D49)," ",'[1]财拨总表（引用）'!D49)</f>
        <v> </v>
      </c>
      <c r="G25" s="38"/>
    </row>
    <row r="26" spans="1:7" s="1" customFormat="1" ht="17.25" customHeight="1">
      <c r="A26" s="36"/>
      <c r="B26" s="41"/>
      <c r="C26" s="11"/>
      <c r="D26" s="37" t="str">
        <f>IF(ISBLANK('[1]财拨总表（引用）'!B50)," ",'[1]财拨总表（引用）'!B50)</f>
        <v> </v>
      </c>
      <c r="E26" s="37" t="str">
        <f>IF(ISBLANK('[1]财拨总表（引用）'!C50)," ",'[1]财拨总表（引用）'!C50)</f>
        <v> </v>
      </c>
      <c r="F26" s="37" t="str">
        <f>IF(ISBLANK('[1]财拨总表（引用）'!D50)," ",'[1]财拨总表（引用）'!D50)</f>
        <v> </v>
      </c>
      <c r="G26" s="38"/>
    </row>
    <row r="27" spans="1:7" s="1" customFormat="1" ht="17.25" customHeight="1">
      <c r="A27" s="36"/>
      <c r="B27" s="41"/>
      <c r="C27" s="11"/>
      <c r="D27" s="37" t="str">
        <f>IF(ISBLANK('[1]财拨总表（引用）'!B51)," ",'[1]财拨总表（引用）'!B51)</f>
        <v> </v>
      </c>
      <c r="E27" s="37" t="str">
        <f>IF(ISBLANK('[1]财拨总表（引用）'!C51)," ",'[1]财拨总表（引用）'!C51)</f>
        <v> </v>
      </c>
      <c r="F27" s="37" t="str">
        <f>IF(ISBLANK('[1]财拨总表（引用）'!D51)," ",'[1]财拨总表（引用）'!D51)</f>
        <v> </v>
      </c>
      <c r="G27" s="38"/>
    </row>
    <row r="28" spans="1:7" s="1" customFormat="1" ht="17.25" customHeight="1">
      <c r="A28" s="44" t="s">
        <v>23</v>
      </c>
      <c r="B28" s="11">
        <v>1619.448774</v>
      </c>
      <c r="C28" s="44" t="s">
        <v>24</v>
      </c>
      <c r="D28" s="37">
        <f>IF(ISBLANK('[1]财拨总表（引用）'!B6)," ",'[1]财拨总表（引用）'!B6)</f>
        <v>1619.448774</v>
      </c>
      <c r="E28" s="37">
        <f>IF(ISBLANK('[1]财拨总表（引用）'!C6)," ",'[1]财拨总表（引用）'!C6)</f>
        <v>1619.448774</v>
      </c>
      <c r="F28" s="37"/>
      <c r="G28" s="38"/>
    </row>
    <row r="29" spans="2:7" s="1" customFormat="1" ht="15.75">
      <c r="B29" s="45"/>
      <c r="G29" s="15"/>
    </row>
    <row r="30" spans="2:7" s="1" customFormat="1" ht="15.75">
      <c r="B30" s="45"/>
      <c r="G30" s="15"/>
    </row>
    <row r="31" spans="2:7" s="1" customFormat="1" ht="15.75">
      <c r="B31" s="45"/>
      <c r="G31" s="15"/>
    </row>
    <row r="32" spans="2:7" s="1" customFormat="1" ht="15.75">
      <c r="B32" s="45"/>
      <c r="G32" s="15"/>
    </row>
    <row r="33" spans="2:7" s="1" customFormat="1" ht="15.75">
      <c r="B33" s="45"/>
      <c r="G33" s="15"/>
    </row>
    <row r="34" spans="2:7" s="1" customFormat="1" ht="15.75">
      <c r="B34" s="45"/>
      <c r="G34" s="15"/>
    </row>
    <row r="35" spans="2:7" s="1" customFormat="1" ht="15.75">
      <c r="B35" s="45"/>
      <c r="G35" s="15"/>
    </row>
    <row r="36" spans="2:7" s="1" customFormat="1" ht="15.75">
      <c r="B36" s="45"/>
      <c r="G36" s="15"/>
    </row>
    <row r="37" spans="2:7" s="1" customFormat="1" ht="15.75">
      <c r="B37" s="45"/>
      <c r="G37" s="15"/>
    </row>
    <row r="38" spans="2:7" s="1" customFormat="1" ht="15.75">
      <c r="B38" s="45"/>
      <c r="G38" s="15"/>
    </row>
    <row r="39" spans="2:7" s="1" customFormat="1" ht="15.75">
      <c r="B39" s="45"/>
      <c r="G39" s="15"/>
    </row>
    <row r="40" spans="2:7" s="1" customFormat="1" ht="15.75">
      <c r="B40" s="45"/>
      <c r="G40" s="15"/>
    </row>
    <row r="41" spans="2:7" s="1" customFormat="1" ht="15.75">
      <c r="B41" s="45"/>
      <c r="G41" s="15"/>
    </row>
    <row r="42" spans="2:7" s="1" customFormat="1" ht="15.75">
      <c r="B42" s="45"/>
      <c r="G42" s="15"/>
    </row>
    <row r="43" spans="2:7" s="1" customFormat="1" ht="15.75">
      <c r="B43" s="45"/>
      <c r="G43" s="15"/>
    </row>
    <row r="44" spans="2:7" s="1" customFormat="1" ht="15.75">
      <c r="B44" s="45"/>
      <c r="G44" s="15"/>
    </row>
    <row r="45" spans="2:7" s="1" customFormat="1" ht="15.75">
      <c r="B45" s="45"/>
      <c r="G45" s="15"/>
    </row>
    <row r="46" spans="2:7" s="1" customFormat="1" ht="15.75">
      <c r="B46" s="45"/>
      <c r="G46" s="15"/>
    </row>
    <row r="47" spans="2:7" s="1" customFormat="1" ht="15.75">
      <c r="B47" s="45"/>
      <c r="G47" s="15"/>
    </row>
    <row r="48" spans="2:7" s="1" customFormat="1" ht="15.75">
      <c r="B48" s="45"/>
      <c r="G48" s="15"/>
    </row>
    <row r="49" spans="2:7" s="1" customFormat="1" ht="15.75">
      <c r="B49" s="45"/>
      <c r="G49" s="15"/>
    </row>
    <row r="50" spans="2:7" s="1" customFormat="1" ht="15.75">
      <c r="B50" s="45"/>
      <c r="G50" s="15"/>
    </row>
    <row r="51" spans="2:7" s="1" customFormat="1" ht="15.75">
      <c r="B51" s="45"/>
      <c r="G51" s="15"/>
    </row>
    <row r="52" spans="2:7" s="1" customFormat="1" ht="15.75">
      <c r="B52" s="45"/>
      <c r="G52" s="15"/>
    </row>
    <row r="53" spans="2:7" s="1" customFormat="1" ht="15.75">
      <c r="B53" s="45"/>
      <c r="G53" s="15"/>
    </row>
    <row r="54" spans="2:32" s="1" customFormat="1" ht="15.75">
      <c r="B54" s="45"/>
      <c r="G54" s="15"/>
      <c r="AF54" s="9"/>
    </row>
    <row r="55" spans="2:30" s="1" customFormat="1" ht="15.75">
      <c r="B55" s="45"/>
      <c r="G55" s="15"/>
      <c r="AD55" s="9"/>
    </row>
    <row r="56" spans="2:32" s="1" customFormat="1" ht="15.75">
      <c r="B56" s="45"/>
      <c r="G56" s="15"/>
      <c r="AE56" s="9"/>
      <c r="AF56" s="9"/>
    </row>
    <row r="57" spans="2:33" s="1" customFormat="1" ht="15.75">
      <c r="B57" s="45"/>
      <c r="G57" s="15"/>
      <c r="AF57" s="9"/>
      <c r="AG57" s="9"/>
    </row>
    <row r="58" spans="2:33" s="1" customFormat="1" ht="15.75">
      <c r="B58" s="45"/>
      <c r="G58" s="15"/>
      <c r="AG58" s="46"/>
    </row>
    <row r="59" spans="2:7" s="1" customFormat="1" ht="15.75">
      <c r="B59" s="45"/>
      <c r="G59" s="15"/>
    </row>
    <row r="60" spans="2:7" s="1" customFormat="1" ht="15.75">
      <c r="B60" s="45"/>
      <c r="G60" s="15"/>
    </row>
    <row r="61" spans="2:7" s="1" customFormat="1" ht="15.75">
      <c r="B61" s="45"/>
      <c r="G61" s="15"/>
    </row>
    <row r="62" spans="2:7" s="1" customFormat="1" ht="15.75">
      <c r="B62" s="45"/>
      <c r="G62" s="15"/>
    </row>
    <row r="63" spans="2:7" s="1" customFormat="1" ht="15.75">
      <c r="B63" s="45"/>
      <c r="G63" s="15"/>
    </row>
    <row r="64" spans="2:7" s="1" customFormat="1" ht="15.75">
      <c r="B64" s="45"/>
      <c r="G64" s="15"/>
    </row>
    <row r="65" spans="2:7" s="1" customFormat="1" ht="15.75">
      <c r="B65" s="45"/>
      <c r="G65" s="15"/>
    </row>
    <row r="66" spans="2:7" s="1" customFormat="1" ht="15.75">
      <c r="B66" s="45"/>
      <c r="G66" s="15"/>
    </row>
    <row r="67" spans="2:7" s="1" customFormat="1" ht="15.75">
      <c r="B67" s="45"/>
      <c r="G67" s="15"/>
    </row>
    <row r="68" spans="2:7" s="1" customFormat="1" ht="15.75">
      <c r="B68" s="45"/>
      <c r="G68" s="15"/>
    </row>
    <row r="69" spans="2:7" s="1" customFormat="1" ht="15.75">
      <c r="B69" s="45"/>
      <c r="G69" s="15"/>
    </row>
    <row r="70" spans="2:7" s="1" customFormat="1" ht="15.75">
      <c r="B70" s="45"/>
      <c r="G70" s="15"/>
    </row>
    <row r="71" spans="2:7" s="1" customFormat="1" ht="15.75">
      <c r="B71" s="45"/>
      <c r="G71" s="15"/>
    </row>
    <row r="72" spans="2:7" s="1" customFormat="1" ht="15.75">
      <c r="B72" s="45"/>
      <c r="G72" s="15"/>
    </row>
    <row r="73" spans="2:7" s="1" customFormat="1" ht="15.75">
      <c r="B73" s="45"/>
      <c r="G73" s="15"/>
    </row>
    <row r="74" spans="2:7" s="1" customFormat="1" ht="15.75">
      <c r="B74" s="45"/>
      <c r="G74" s="15"/>
    </row>
    <row r="75" spans="2:7" s="1" customFormat="1" ht="15.75">
      <c r="B75" s="45"/>
      <c r="G75" s="15"/>
    </row>
    <row r="76" spans="2:7" s="1" customFormat="1" ht="15.75">
      <c r="B76" s="45"/>
      <c r="G76" s="15"/>
    </row>
    <row r="77" spans="2:7" s="1" customFormat="1" ht="15.75">
      <c r="B77" s="45"/>
      <c r="G77" s="15"/>
    </row>
    <row r="78" spans="2:7" s="1" customFormat="1" ht="15.75">
      <c r="B78" s="45"/>
      <c r="G78" s="15"/>
    </row>
    <row r="79" spans="2:7" s="1" customFormat="1" ht="15.75">
      <c r="B79" s="45"/>
      <c r="G79" s="15"/>
    </row>
    <row r="80" spans="2:7" s="1" customFormat="1" ht="15.75">
      <c r="B80" s="45"/>
      <c r="G80" s="15"/>
    </row>
    <row r="81" spans="2:7" s="1" customFormat="1" ht="15.75">
      <c r="B81" s="45"/>
      <c r="G81" s="15"/>
    </row>
    <row r="82" spans="2:7" s="1" customFormat="1" ht="15.75">
      <c r="B82" s="45"/>
      <c r="G82" s="15"/>
    </row>
    <row r="83" spans="2:7" s="1" customFormat="1" ht="15.75">
      <c r="B83" s="45"/>
      <c r="G83" s="15"/>
    </row>
    <row r="84" spans="2:7" s="1" customFormat="1" ht="15.75">
      <c r="B84" s="45"/>
      <c r="G84" s="15"/>
    </row>
    <row r="85" spans="2:7" s="1" customFormat="1" ht="15.75">
      <c r="B85" s="45"/>
      <c r="G85" s="15"/>
    </row>
    <row r="86" spans="2:7" s="1" customFormat="1" ht="15.75">
      <c r="B86" s="45"/>
      <c r="G86" s="15"/>
    </row>
    <row r="87" spans="2:7" s="1" customFormat="1" ht="15.75">
      <c r="B87" s="45"/>
      <c r="G87" s="15"/>
    </row>
    <row r="88" spans="2:7" s="1" customFormat="1" ht="15.75">
      <c r="B88" s="45"/>
      <c r="G88" s="15"/>
    </row>
    <row r="89" spans="2:7" s="1" customFormat="1" ht="15.75">
      <c r="B89" s="45"/>
      <c r="G89" s="15"/>
    </row>
    <row r="90" spans="2:7" s="1" customFormat="1" ht="15.75">
      <c r="B90" s="45"/>
      <c r="G90" s="15"/>
    </row>
    <row r="91" spans="2:7" s="1" customFormat="1" ht="15.75">
      <c r="B91" s="45"/>
      <c r="G91" s="15"/>
    </row>
    <row r="92" spans="2:7" s="1" customFormat="1" ht="15.75">
      <c r="B92" s="45"/>
      <c r="G92" s="15"/>
    </row>
    <row r="93" spans="2:7" s="1" customFormat="1" ht="15.75">
      <c r="B93" s="45"/>
      <c r="G93" s="15"/>
    </row>
    <row r="94" spans="2:7" s="1" customFormat="1" ht="15.75">
      <c r="B94" s="45"/>
      <c r="G94" s="15"/>
    </row>
    <row r="95" spans="2:26" s="1" customFormat="1" ht="15.75">
      <c r="B95" s="45"/>
      <c r="G95" s="15"/>
      <c r="Z95" s="9"/>
    </row>
    <row r="96" spans="2:26" s="1" customFormat="1" ht="15.75">
      <c r="B96" s="45"/>
      <c r="G96" s="15"/>
      <c r="W96" s="9"/>
      <c r="X96" s="9"/>
      <c r="Y96" s="9"/>
      <c r="Z96" s="46"/>
    </row>
    <row r="97" spans="2:7" s="1" customFormat="1" ht="15.75">
      <c r="B97" s="45"/>
      <c r="G97" s="15"/>
    </row>
    <row r="98" spans="2:7" s="1" customFormat="1" ht="15.75">
      <c r="B98" s="45"/>
      <c r="G98" s="15"/>
    </row>
    <row r="99" spans="2:7" s="1" customFormat="1" ht="15.75">
      <c r="B99" s="45"/>
      <c r="G99" s="15"/>
    </row>
    <row r="100" spans="2:7" s="1" customFormat="1" ht="15.75">
      <c r="B100" s="45"/>
      <c r="G100" s="15"/>
    </row>
    <row r="101" spans="2:7" s="1" customFormat="1" ht="15.75">
      <c r="B101" s="45"/>
      <c r="G101" s="15"/>
    </row>
    <row r="102" spans="2:7" s="1" customFormat="1" ht="15.75">
      <c r="B102" s="45"/>
      <c r="G102" s="15"/>
    </row>
    <row r="103" spans="2:7" s="1" customFormat="1" ht="15.75">
      <c r="B103" s="45"/>
      <c r="G103" s="15"/>
    </row>
    <row r="104" spans="2:7" s="1" customFormat="1" ht="15.75">
      <c r="B104" s="45"/>
      <c r="G104" s="15"/>
    </row>
    <row r="105" spans="2:7" s="1" customFormat="1" ht="15.75">
      <c r="B105" s="45"/>
      <c r="G105" s="15"/>
    </row>
    <row r="106" spans="2:7" s="1" customFormat="1" ht="15.75">
      <c r="B106" s="45"/>
      <c r="G106" s="15"/>
    </row>
    <row r="107" spans="2:7" s="1" customFormat="1" ht="15.75">
      <c r="B107" s="45"/>
      <c r="G107" s="15"/>
    </row>
    <row r="108" spans="2:7" s="1" customFormat="1" ht="15.75">
      <c r="B108" s="45"/>
      <c r="G108" s="15"/>
    </row>
    <row r="109" spans="2:7" s="1" customFormat="1" ht="15.75">
      <c r="B109" s="45"/>
      <c r="G109" s="15"/>
    </row>
    <row r="110" spans="2:7" s="1" customFormat="1" ht="15.75">
      <c r="B110" s="45"/>
      <c r="G110" s="15"/>
    </row>
    <row r="111" spans="2:7" s="1" customFormat="1" ht="15.75">
      <c r="B111" s="45"/>
      <c r="G111" s="15"/>
    </row>
    <row r="112" spans="2:7" s="1" customFormat="1" ht="15.75">
      <c r="B112" s="45"/>
      <c r="G112" s="15"/>
    </row>
    <row r="113" spans="2:7" s="1" customFormat="1" ht="15.75">
      <c r="B113" s="45"/>
      <c r="G113" s="15"/>
    </row>
    <row r="114" spans="2:7" s="1" customFormat="1" ht="15.75">
      <c r="B114" s="45"/>
      <c r="G114" s="15"/>
    </row>
    <row r="115" spans="2:7" s="1" customFormat="1" ht="15.75">
      <c r="B115" s="45"/>
      <c r="G115" s="15"/>
    </row>
    <row r="116" spans="2:7" s="1" customFormat="1" ht="15.75">
      <c r="B116" s="45"/>
      <c r="G116" s="15"/>
    </row>
    <row r="117" spans="2:7" s="1" customFormat="1" ht="15.75">
      <c r="B117" s="45"/>
      <c r="G117" s="15"/>
    </row>
    <row r="118" spans="2:7" s="1" customFormat="1" ht="15.75">
      <c r="B118" s="45"/>
      <c r="G118" s="15"/>
    </row>
    <row r="119" spans="2:7" s="1" customFormat="1" ht="15.75">
      <c r="B119" s="45"/>
      <c r="G119" s="15"/>
    </row>
    <row r="120" spans="2:7" s="1" customFormat="1" ht="15.75">
      <c r="B120" s="45"/>
      <c r="G120" s="15"/>
    </row>
    <row r="121" spans="2:7" s="1" customFormat="1" ht="15.75">
      <c r="B121" s="45"/>
      <c r="G121" s="15"/>
    </row>
    <row r="122" spans="2:7" s="1" customFormat="1" ht="15.75">
      <c r="B122" s="45"/>
      <c r="G122" s="15"/>
    </row>
    <row r="123" spans="2:7" s="1" customFormat="1" ht="15.75">
      <c r="B123" s="45"/>
      <c r="G123" s="15"/>
    </row>
    <row r="124" spans="2:7" s="1" customFormat="1" ht="15.75">
      <c r="B124" s="45"/>
      <c r="G124" s="15"/>
    </row>
    <row r="125" spans="2:7" s="1" customFormat="1" ht="15.75">
      <c r="B125" s="45"/>
      <c r="G125" s="15"/>
    </row>
    <row r="126" spans="2:7" s="1" customFormat="1" ht="15.75">
      <c r="B126" s="45"/>
      <c r="G126" s="15"/>
    </row>
    <row r="127" spans="2:7" s="1" customFormat="1" ht="15.75">
      <c r="B127" s="45"/>
      <c r="G127" s="15"/>
    </row>
    <row r="128" spans="2:7" s="1" customFormat="1" ht="15.75">
      <c r="B128" s="45"/>
      <c r="G128" s="15"/>
    </row>
    <row r="129" spans="2:7" s="1" customFormat="1" ht="15.75">
      <c r="B129" s="45"/>
      <c r="G129" s="15"/>
    </row>
    <row r="130" spans="2:7" s="1" customFormat="1" ht="15.75">
      <c r="B130" s="45"/>
      <c r="G130" s="15"/>
    </row>
    <row r="131" spans="2:7" s="1" customFormat="1" ht="15.75">
      <c r="B131" s="45"/>
      <c r="G131" s="15"/>
    </row>
    <row r="132" spans="2:7" s="1" customFormat="1" ht="15.75">
      <c r="B132" s="45"/>
      <c r="G132" s="15"/>
    </row>
    <row r="133" spans="2:7" s="1" customFormat="1" ht="15.75">
      <c r="B133" s="45"/>
      <c r="G133" s="15"/>
    </row>
    <row r="134" spans="2:7" s="1" customFormat="1" ht="15.75">
      <c r="B134" s="45"/>
      <c r="G134" s="15"/>
    </row>
    <row r="135" spans="2:7" s="1" customFormat="1" ht="15.75">
      <c r="B135" s="45"/>
      <c r="G135" s="15"/>
    </row>
    <row r="136" spans="2:7" s="1" customFormat="1" ht="15.75">
      <c r="B136" s="45"/>
      <c r="G136" s="15"/>
    </row>
    <row r="137" spans="2:7" s="1" customFormat="1" ht="15.75">
      <c r="B137" s="45"/>
      <c r="G137" s="15"/>
    </row>
    <row r="138" spans="2:7" s="1" customFormat="1" ht="15.75">
      <c r="B138" s="45"/>
      <c r="G138" s="15"/>
    </row>
    <row r="139" spans="2:7" s="1" customFormat="1" ht="15.75">
      <c r="B139" s="45"/>
      <c r="G139" s="15"/>
    </row>
    <row r="140" spans="2:7" s="1" customFormat="1" ht="15.75">
      <c r="B140" s="45"/>
      <c r="G140" s="15"/>
    </row>
    <row r="141" spans="2:7" s="1" customFormat="1" ht="15.75">
      <c r="B141" s="45"/>
      <c r="G141" s="15"/>
    </row>
    <row r="142" spans="2:7" s="1" customFormat="1" ht="15.75">
      <c r="B142" s="45"/>
      <c r="G142" s="15"/>
    </row>
    <row r="143" spans="2:7" s="1" customFormat="1" ht="15.75">
      <c r="B143" s="45"/>
      <c r="G143" s="15"/>
    </row>
    <row r="144" spans="2:7" s="1" customFormat="1" ht="15.75">
      <c r="B144" s="45"/>
      <c r="G144" s="15"/>
    </row>
    <row r="145" spans="2:7" s="1" customFormat="1" ht="15.75">
      <c r="B145" s="45"/>
      <c r="G145" s="15"/>
    </row>
    <row r="146" spans="2:7" s="1" customFormat="1" ht="15.75">
      <c r="B146" s="45"/>
      <c r="G146" s="15"/>
    </row>
    <row r="147" spans="2:7" s="1" customFormat="1" ht="15.75">
      <c r="B147" s="45"/>
      <c r="G147" s="15"/>
    </row>
    <row r="148" spans="2:7" s="1" customFormat="1" ht="15.75">
      <c r="B148" s="45"/>
      <c r="G148" s="15"/>
    </row>
    <row r="149" spans="2:7" s="1" customFormat="1" ht="15.75">
      <c r="B149" s="45"/>
      <c r="G149" s="15"/>
    </row>
    <row r="150" spans="2:7" s="1" customFormat="1" ht="15.75">
      <c r="B150" s="45"/>
      <c r="G150" s="15"/>
    </row>
    <row r="151" spans="2:7" s="1" customFormat="1" ht="15.75">
      <c r="B151" s="45"/>
      <c r="G151" s="15"/>
    </row>
    <row r="152" spans="2:7" s="1" customFormat="1" ht="15.75">
      <c r="B152" s="45"/>
      <c r="G152" s="15"/>
    </row>
    <row r="153" spans="2:7" s="1" customFormat="1" ht="15.75">
      <c r="B153" s="45"/>
      <c r="G153" s="15"/>
    </row>
    <row r="154" spans="2:7" s="1" customFormat="1" ht="15.75">
      <c r="B154" s="45"/>
      <c r="G154" s="15"/>
    </row>
    <row r="155" spans="2:7" s="1" customFormat="1" ht="15.75">
      <c r="B155" s="45"/>
      <c r="G155" s="15"/>
    </row>
    <row r="156" spans="2:7" s="1" customFormat="1" ht="15.75">
      <c r="B156" s="45"/>
      <c r="G156" s="15"/>
    </row>
    <row r="157" spans="2:7" s="1" customFormat="1" ht="15.75">
      <c r="B157" s="45"/>
      <c r="G157" s="15"/>
    </row>
    <row r="158" spans="2:7" s="1" customFormat="1" ht="15.75">
      <c r="B158" s="45"/>
      <c r="G158" s="15"/>
    </row>
    <row r="159" spans="2:7" s="1" customFormat="1" ht="15.75">
      <c r="B159" s="45"/>
      <c r="G159" s="15"/>
    </row>
    <row r="160" spans="2:7" s="1" customFormat="1" ht="15.75">
      <c r="B160" s="45"/>
      <c r="G160" s="15"/>
    </row>
    <row r="161" spans="2:7" s="1" customFormat="1" ht="15.75">
      <c r="B161" s="45"/>
      <c r="G161" s="15"/>
    </row>
    <row r="162" spans="2:7" s="1" customFormat="1" ht="15.75">
      <c r="B162" s="45"/>
      <c r="G162" s="15"/>
    </row>
    <row r="163" spans="2:7" s="1" customFormat="1" ht="15.75">
      <c r="B163" s="45"/>
      <c r="G163" s="15"/>
    </row>
    <row r="164" spans="2:7" s="1" customFormat="1" ht="15.75">
      <c r="B164" s="45"/>
      <c r="G164" s="15"/>
    </row>
    <row r="165" spans="2:7" s="1" customFormat="1" ht="15.75">
      <c r="B165" s="45"/>
      <c r="G165" s="15"/>
    </row>
    <row r="166" spans="2:7" s="1" customFormat="1" ht="15.75">
      <c r="B166" s="45"/>
      <c r="G166" s="15"/>
    </row>
    <row r="167" spans="2:7" s="1" customFormat="1" ht="15.75">
      <c r="B167" s="45"/>
      <c r="G167" s="15"/>
    </row>
    <row r="168" spans="2:7" s="1" customFormat="1" ht="15.75">
      <c r="B168" s="45"/>
      <c r="G168" s="15"/>
    </row>
    <row r="169" spans="2:7" s="1" customFormat="1" ht="15.75">
      <c r="B169" s="45"/>
      <c r="G169" s="15"/>
    </row>
    <row r="170" spans="2:7" s="1" customFormat="1" ht="15.75">
      <c r="B170" s="45"/>
      <c r="G170" s="15"/>
    </row>
    <row r="171" spans="2:7" s="1" customFormat="1" ht="15.75">
      <c r="B171" s="45"/>
      <c r="G171" s="15"/>
    </row>
    <row r="172" spans="2:7" s="1" customFormat="1" ht="15.75">
      <c r="B172" s="45"/>
      <c r="G172" s="15"/>
    </row>
    <row r="173" spans="2:7" s="1" customFormat="1" ht="15.75">
      <c r="B173" s="45"/>
      <c r="G173" s="15"/>
    </row>
    <row r="174" spans="2:7" s="1" customFormat="1" ht="15.75">
      <c r="B174" s="45"/>
      <c r="G174" s="15"/>
    </row>
    <row r="175" spans="2:7" s="1" customFormat="1" ht="15.75">
      <c r="B175" s="45"/>
      <c r="G175" s="15"/>
    </row>
    <row r="176" spans="2:7" s="1" customFormat="1" ht="15.75">
      <c r="B176" s="45"/>
      <c r="G176" s="15"/>
    </row>
    <row r="177" spans="2:7" s="1" customFormat="1" ht="15.75">
      <c r="B177" s="45"/>
      <c r="G177" s="15"/>
    </row>
    <row r="178" spans="2:7" s="1" customFormat="1" ht="15.75">
      <c r="B178" s="45"/>
      <c r="G178" s="15"/>
    </row>
    <row r="179" spans="2:7" s="1" customFormat="1" ht="15.75">
      <c r="B179" s="45"/>
      <c r="G179" s="15"/>
    </row>
    <row r="180" spans="2:7" s="1" customFormat="1" ht="15.75">
      <c r="B180" s="45"/>
      <c r="G180" s="15"/>
    </row>
    <row r="181" spans="2:7" s="1" customFormat="1" ht="15.75">
      <c r="B181" s="45"/>
      <c r="G181" s="15"/>
    </row>
    <row r="182" spans="2:7" s="1" customFormat="1" ht="15.75">
      <c r="B182" s="45"/>
      <c r="G182" s="15"/>
    </row>
    <row r="183" spans="2:7" s="1" customFormat="1" ht="15.75">
      <c r="B183" s="45"/>
      <c r="G183" s="15"/>
    </row>
    <row r="184" spans="2:7" s="1" customFormat="1" ht="15.75">
      <c r="B184" s="45"/>
      <c r="G184" s="15"/>
    </row>
    <row r="185" spans="2:7" s="1" customFormat="1" ht="15.75">
      <c r="B185" s="45"/>
      <c r="G185" s="15"/>
    </row>
    <row r="186" spans="2:7" s="1" customFormat="1" ht="15.75">
      <c r="B186" s="45"/>
      <c r="G186" s="15"/>
    </row>
    <row r="187" spans="2:7" s="1" customFormat="1" ht="15.75">
      <c r="B187" s="45"/>
      <c r="G187" s="15"/>
    </row>
    <row r="188" spans="2:7" s="1" customFormat="1" ht="15.75">
      <c r="B188" s="45"/>
      <c r="G188" s="15"/>
    </row>
    <row r="189" spans="2:7" s="1" customFormat="1" ht="15.75">
      <c r="B189" s="45"/>
      <c r="G189" s="15"/>
    </row>
    <row r="190" spans="2:7" s="1" customFormat="1" ht="15.75">
      <c r="B190" s="45"/>
      <c r="G190" s="15"/>
    </row>
    <row r="191" spans="2:7" s="1" customFormat="1" ht="15.75">
      <c r="B191" s="45"/>
      <c r="G191" s="15"/>
    </row>
    <row r="192" spans="2:7" s="1" customFormat="1" ht="15.75">
      <c r="B192" s="45"/>
      <c r="G192" s="15"/>
    </row>
    <row r="193" spans="2:7" s="1" customFormat="1" ht="15.75">
      <c r="B193" s="45"/>
      <c r="G193" s="15"/>
    </row>
    <row r="194" spans="2:7" s="1" customFormat="1" ht="15.75">
      <c r="B194" s="45"/>
      <c r="G194" s="15"/>
    </row>
    <row r="195" spans="2:7" s="1" customFormat="1" ht="15.75">
      <c r="B195" s="45"/>
      <c r="G195" s="15"/>
    </row>
    <row r="196" spans="2:7" s="1" customFormat="1" ht="15.75">
      <c r="B196" s="45"/>
      <c r="G196" s="15"/>
    </row>
    <row r="197" spans="2:7" s="1" customFormat="1" ht="15.75">
      <c r="B197" s="45"/>
      <c r="G197" s="15"/>
    </row>
    <row r="198" spans="2:7" s="1" customFormat="1" ht="15.75">
      <c r="B198" s="45"/>
      <c r="G198" s="15"/>
    </row>
    <row r="199" spans="2:7" s="1" customFormat="1" ht="15.75">
      <c r="B199" s="45"/>
      <c r="G199" s="15"/>
    </row>
    <row r="200" spans="2:7" s="1" customFormat="1" ht="15.75">
      <c r="B200" s="45"/>
      <c r="G200" s="15"/>
    </row>
    <row r="201" spans="2:7" s="1" customFormat="1" ht="15.75">
      <c r="B201" s="45"/>
      <c r="G201" s="15"/>
    </row>
    <row r="202" spans="2:7" s="1" customFormat="1" ht="15.75">
      <c r="B202" s="45"/>
      <c r="G202" s="15"/>
    </row>
    <row r="203" spans="2:7" s="1" customFormat="1" ht="15.75">
      <c r="B203" s="45"/>
      <c r="G203" s="15"/>
    </row>
    <row r="204" spans="2:7" s="1" customFormat="1" ht="15.75">
      <c r="B204" s="45"/>
      <c r="G204" s="15"/>
    </row>
    <row r="205" spans="2:7" s="1" customFormat="1" ht="15.75">
      <c r="B205" s="45"/>
      <c r="G205" s="15"/>
    </row>
    <row r="206" spans="2:7" s="1" customFormat="1" ht="15.75">
      <c r="B206" s="45"/>
      <c r="G206" s="15"/>
    </row>
    <row r="207" spans="2:7" s="1" customFormat="1" ht="15.75">
      <c r="B207" s="45"/>
      <c r="G207" s="15"/>
    </row>
  </sheetData>
  <sheetProtection password="E8C0" sheet="1" objects="1" scenarios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SheetLayoutView="100" workbookViewId="0" topLeftCell="A1">
      <selection activeCell="B12" sqref="B12"/>
    </sheetView>
  </sheetViews>
  <sheetFormatPr defaultColWidth="9.0039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101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26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82</v>
      </c>
      <c r="B4" s="8"/>
      <c r="C4" s="8" t="s">
        <v>102</v>
      </c>
      <c r="D4" s="8"/>
      <c r="E4" s="8"/>
      <c r="F4" s="2"/>
      <c r="G4" s="2"/>
    </row>
    <row r="5" spans="1:7" s="1" customFormat="1" ht="21" customHeight="1">
      <c r="A5" s="8" t="s">
        <v>85</v>
      </c>
      <c r="B5" s="8" t="s">
        <v>86</v>
      </c>
      <c r="C5" s="8" t="s">
        <v>29</v>
      </c>
      <c r="D5" s="8" t="s">
        <v>83</v>
      </c>
      <c r="E5" s="8" t="s">
        <v>84</v>
      </c>
      <c r="F5" s="2"/>
      <c r="G5" s="2"/>
    </row>
    <row r="6" spans="1:7" s="1" customFormat="1" ht="21" customHeight="1">
      <c r="A6" s="25" t="s">
        <v>43</v>
      </c>
      <c r="B6" s="25" t="s">
        <v>43</v>
      </c>
      <c r="C6" s="26">
        <v>1</v>
      </c>
      <c r="D6" s="26">
        <f>C6+1</f>
        <v>2</v>
      </c>
      <c r="E6" s="26">
        <f>D6+1</f>
        <v>3</v>
      </c>
      <c r="F6" s="2"/>
      <c r="G6" s="2"/>
    </row>
    <row r="7" spans="1:7" s="1" customFormat="1" ht="28.5" customHeight="1">
      <c r="A7" s="11"/>
      <c r="B7" s="11" t="s">
        <v>29</v>
      </c>
      <c r="C7" s="11">
        <v>1619.448774</v>
      </c>
      <c r="D7" s="11">
        <v>940.868774</v>
      </c>
      <c r="E7" s="11">
        <v>678.58</v>
      </c>
      <c r="F7" s="2"/>
      <c r="G7" s="2"/>
    </row>
    <row r="8" spans="1:5" s="1" customFormat="1" ht="28.5" customHeight="1">
      <c r="A8" s="11" t="s">
        <v>44</v>
      </c>
      <c r="B8" s="11" t="s">
        <v>45</v>
      </c>
      <c r="C8" s="11">
        <v>1399.4328</v>
      </c>
      <c r="D8" s="11">
        <v>720.8528</v>
      </c>
      <c r="E8" s="11">
        <v>678.58</v>
      </c>
    </row>
    <row r="9" spans="1:5" s="1" customFormat="1" ht="28.5" customHeight="1">
      <c r="A9" s="11" t="s">
        <v>46</v>
      </c>
      <c r="B9" s="11" t="s">
        <v>47</v>
      </c>
      <c r="C9" s="11">
        <v>1399.4328</v>
      </c>
      <c r="D9" s="11">
        <v>720.8528</v>
      </c>
      <c r="E9" s="11">
        <v>678.58</v>
      </c>
    </row>
    <row r="10" spans="1:5" s="1" customFormat="1" ht="28.5" customHeight="1">
      <c r="A10" s="11" t="s">
        <v>48</v>
      </c>
      <c r="B10" s="11" t="s">
        <v>49</v>
      </c>
      <c r="C10" s="11">
        <v>720.8528</v>
      </c>
      <c r="D10" s="11">
        <v>720.8528</v>
      </c>
      <c r="E10" s="11"/>
    </row>
    <row r="11" spans="1:5" s="1" customFormat="1" ht="28.5" customHeight="1">
      <c r="A11" s="11" t="s">
        <v>50</v>
      </c>
      <c r="B11" s="11" t="s">
        <v>51</v>
      </c>
      <c r="C11" s="11">
        <v>678.58</v>
      </c>
      <c r="D11" s="11"/>
      <c r="E11" s="11">
        <v>678.58</v>
      </c>
    </row>
    <row r="12" spans="1:5" s="1" customFormat="1" ht="28.5" customHeight="1">
      <c r="A12" s="11" t="s">
        <v>52</v>
      </c>
      <c r="B12" s="11" t="s">
        <v>53</v>
      </c>
      <c r="C12" s="11">
        <v>112.780824</v>
      </c>
      <c r="D12" s="11">
        <v>112.780824</v>
      </c>
      <c r="E12" s="11"/>
    </row>
    <row r="13" spans="1:5" s="1" customFormat="1" ht="28.5" customHeight="1">
      <c r="A13" s="11" t="s">
        <v>54</v>
      </c>
      <c r="B13" s="11" t="s">
        <v>55</v>
      </c>
      <c r="C13" s="11">
        <v>111.849624</v>
      </c>
      <c r="D13" s="11">
        <v>111.849624</v>
      </c>
      <c r="E13" s="11"/>
    </row>
    <row r="14" spans="1:5" s="1" customFormat="1" ht="28.5" customHeight="1">
      <c r="A14" s="11" t="s">
        <v>56</v>
      </c>
      <c r="B14" s="11" t="s">
        <v>57</v>
      </c>
      <c r="C14" s="11">
        <v>74.566416</v>
      </c>
      <c r="D14" s="11">
        <v>74.566416</v>
      </c>
      <c r="E14" s="11"/>
    </row>
    <row r="15" spans="1:5" s="1" customFormat="1" ht="28.5" customHeight="1">
      <c r="A15" s="11" t="s">
        <v>58</v>
      </c>
      <c r="B15" s="11" t="s">
        <v>59</v>
      </c>
      <c r="C15" s="11">
        <v>37.283208</v>
      </c>
      <c r="D15" s="11">
        <v>37.283208</v>
      </c>
      <c r="E15" s="11"/>
    </row>
    <row r="16" spans="1:5" s="1" customFormat="1" ht="28.5" customHeight="1">
      <c r="A16" s="11" t="s">
        <v>60</v>
      </c>
      <c r="B16" s="11" t="s">
        <v>61</v>
      </c>
      <c r="C16" s="11">
        <v>0.9312</v>
      </c>
      <c r="D16" s="11">
        <v>0.9312</v>
      </c>
      <c r="E16" s="11"/>
    </row>
    <row r="17" spans="1:5" s="1" customFormat="1" ht="28.5" customHeight="1">
      <c r="A17" s="11" t="s">
        <v>62</v>
      </c>
      <c r="B17" s="11" t="s">
        <v>63</v>
      </c>
      <c r="C17" s="11">
        <v>0.9312</v>
      </c>
      <c r="D17" s="11">
        <v>0.9312</v>
      </c>
      <c r="E17" s="11"/>
    </row>
    <row r="18" spans="1:5" s="1" customFormat="1" ht="28.5" customHeight="1">
      <c r="A18" s="11" t="s">
        <v>64</v>
      </c>
      <c r="B18" s="11" t="s">
        <v>65</v>
      </c>
      <c r="C18" s="11">
        <v>54.196062</v>
      </c>
      <c r="D18" s="11">
        <v>54.196062</v>
      </c>
      <c r="E18" s="11"/>
    </row>
    <row r="19" spans="1:5" s="1" customFormat="1" ht="28.5" customHeight="1">
      <c r="A19" s="11" t="s">
        <v>46</v>
      </c>
      <c r="B19" s="11" t="s">
        <v>66</v>
      </c>
      <c r="C19" s="11">
        <v>54.196062</v>
      </c>
      <c r="D19" s="11">
        <v>54.196062</v>
      </c>
      <c r="E19" s="11"/>
    </row>
    <row r="20" spans="1:5" s="1" customFormat="1" ht="28.5" customHeight="1">
      <c r="A20" s="11" t="s">
        <v>67</v>
      </c>
      <c r="B20" s="11" t="s">
        <v>68</v>
      </c>
      <c r="C20" s="11">
        <v>54.196062</v>
      </c>
      <c r="D20" s="11">
        <v>54.196062</v>
      </c>
      <c r="E20" s="11"/>
    </row>
    <row r="21" spans="1:5" s="1" customFormat="1" ht="28.5" customHeight="1">
      <c r="A21" s="11" t="s">
        <v>74</v>
      </c>
      <c r="B21" s="11" t="s">
        <v>75</v>
      </c>
      <c r="C21" s="11">
        <v>53.039088</v>
      </c>
      <c r="D21" s="11">
        <v>53.039088</v>
      </c>
      <c r="E21" s="11"/>
    </row>
    <row r="22" spans="1:5" s="1" customFormat="1" ht="28.5" customHeight="1">
      <c r="A22" s="11" t="s">
        <v>76</v>
      </c>
      <c r="B22" s="11" t="s">
        <v>77</v>
      </c>
      <c r="C22" s="11">
        <v>53.039088</v>
      </c>
      <c r="D22" s="11">
        <v>53.039088</v>
      </c>
      <c r="E22" s="11"/>
    </row>
    <row r="23" spans="1:5" s="1" customFormat="1" ht="28.5" customHeight="1">
      <c r="A23" s="11" t="s">
        <v>78</v>
      </c>
      <c r="B23" s="11" t="s">
        <v>79</v>
      </c>
      <c r="C23" s="11">
        <v>53.039088</v>
      </c>
      <c r="D23" s="11">
        <v>53.039088</v>
      </c>
      <c r="E23" s="11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</sheetData>
  <sheetProtection password="E8C0" sheet="1" objects="1" scenarios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SheetLayoutView="100" workbookViewId="0" topLeftCell="A1">
      <selection activeCell="B11" sqref="B11"/>
    </sheetView>
  </sheetViews>
  <sheetFormatPr defaultColWidth="9.0039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103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26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104</v>
      </c>
      <c r="B4" s="8"/>
      <c r="C4" s="8" t="s">
        <v>105</v>
      </c>
      <c r="D4" s="8"/>
      <c r="E4" s="8"/>
      <c r="F4" s="2"/>
      <c r="G4" s="2"/>
    </row>
    <row r="5" spans="1:7" s="1" customFormat="1" ht="21" customHeight="1">
      <c r="A5" s="8" t="s">
        <v>85</v>
      </c>
      <c r="B5" s="23" t="s">
        <v>86</v>
      </c>
      <c r="C5" s="24" t="s">
        <v>29</v>
      </c>
      <c r="D5" s="24" t="s">
        <v>106</v>
      </c>
      <c r="E5" s="24" t="s">
        <v>107</v>
      </c>
      <c r="F5" s="2"/>
      <c r="G5" s="2"/>
    </row>
    <row r="6" spans="1:7" s="1" customFormat="1" ht="21" customHeight="1">
      <c r="A6" s="25" t="s">
        <v>43</v>
      </c>
      <c r="B6" s="25" t="s">
        <v>43</v>
      </c>
      <c r="C6" s="26">
        <v>1</v>
      </c>
      <c r="D6" s="26">
        <f>C6+1</f>
        <v>2</v>
      </c>
      <c r="E6" s="26">
        <f>D6+1</f>
        <v>3</v>
      </c>
      <c r="F6" s="2"/>
      <c r="G6" s="2"/>
    </row>
    <row r="7" spans="1:8" s="1" customFormat="1" ht="27" customHeight="1">
      <c r="A7" s="10"/>
      <c r="B7" s="10" t="s">
        <v>29</v>
      </c>
      <c r="C7" s="21">
        <v>940.868774</v>
      </c>
      <c r="D7" s="21">
        <v>685.848774</v>
      </c>
      <c r="E7" s="21">
        <v>255.02</v>
      </c>
      <c r="F7" s="27"/>
      <c r="G7" s="27"/>
      <c r="H7" s="9"/>
    </row>
    <row r="8" spans="1:5" s="1" customFormat="1" ht="27" customHeight="1">
      <c r="A8" s="10" t="s">
        <v>108</v>
      </c>
      <c r="B8" s="10" t="s">
        <v>109</v>
      </c>
      <c r="C8" s="21">
        <v>684.317574</v>
      </c>
      <c r="D8" s="21">
        <v>684.317574</v>
      </c>
      <c r="E8" s="21"/>
    </row>
    <row r="9" spans="1:5" s="1" customFormat="1" ht="27" customHeight="1">
      <c r="A9" s="10" t="s">
        <v>110</v>
      </c>
      <c r="B9" s="10" t="s">
        <v>111</v>
      </c>
      <c r="C9" s="21">
        <v>288.5724</v>
      </c>
      <c r="D9" s="21">
        <v>288.5724</v>
      </c>
      <c r="E9" s="21"/>
    </row>
    <row r="10" spans="1:5" s="1" customFormat="1" ht="27" customHeight="1">
      <c r="A10" s="10" t="s">
        <v>112</v>
      </c>
      <c r="B10" s="10" t="s">
        <v>113</v>
      </c>
      <c r="C10" s="21">
        <v>176.6604</v>
      </c>
      <c r="D10" s="21">
        <v>176.6604</v>
      </c>
      <c r="E10" s="21"/>
    </row>
    <row r="11" spans="1:5" s="1" customFormat="1" ht="27" customHeight="1">
      <c r="A11" s="10" t="s">
        <v>114</v>
      </c>
      <c r="B11" s="10" t="s">
        <v>115</v>
      </c>
      <c r="C11" s="21">
        <v>74.566416</v>
      </c>
      <c r="D11" s="21">
        <v>74.566416</v>
      </c>
      <c r="E11" s="21"/>
    </row>
    <row r="12" spans="1:5" s="1" customFormat="1" ht="27" customHeight="1">
      <c r="A12" s="10" t="s">
        <v>116</v>
      </c>
      <c r="B12" s="10" t="s">
        <v>117</v>
      </c>
      <c r="C12" s="21">
        <v>37.283208</v>
      </c>
      <c r="D12" s="21">
        <v>37.283208</v>
      </c>
      <c r="E12" s="21"/>
    </row>
    <row r="13" spans="1:5" s="1" customFormat="1" ht="27" customHeight="1">
      <c r="A13" s="10" t="s">
        <v>118</v>
      </c>
      <c r="B13" s="10" t="s">
        <v>119</v>
      </c>
      <c r="C13" s="21">
        <v>54.196062</v>
      </c>
      <c r="D13" s="21">
        <v>54.196062</v>
      </c>
      <c r="E13" s="21"/>
    </row>
    <row r="14" spans="1:5" s="1" customFormat="1" ht="27" customHeight="1">
      <c r="A14" s="10" t="s">
        <v>120</v>
      </c>
      <c r="B14" s="10" t="s">
        <v>121</v>
      </c>
      <c r="C14" s="21">
        <v>53.039088</v>
      </c>
      <c r="D14" s="21">
        <v>53.039088</v>
      </c>
      <c r="E14" s="21"/>
    </row>
    <row r="15" spans="1:5" s="1" customFormat="1" ht="27" customHeight="1">
      <c r="A15" s="10" t="s">
        <v>122</v>
      </c>
      <c r="B15" s="10" t="s">
        <v>123</v>
      </c>
      <c r="C15" s="21">
        <v>255.02</v>
      </c>
      <c r="D15" s="21"/>
      <c r="E15" s="21">
        <v>255.02</v>
      </c>
    </row>
    <row r="16" spans="1:5" s="1" customFormat="1" ht="27" customHeight="1">
      <c r="A16" s="10" t="s">
        <v>124</v>
      </c>
      <c r="B16" s="10" t="s">
        <v>125</v>
      </c>
      <c r="C16" s="21">
        <v>93.27</v>
      </c>
      <c r="D16" s="21"/>
      <c r="E16" s="21">
        <v>93.27</v>
      </c>
    </row>
    <row r="17" spans="1:5" s="1" customFormat="1" ht="27" customHeight="1">
      <c r="A17" s="10" t="s">
        <v>126</v>
      </c>
      <c r="B17" s="10" t="s">
        <v>127</v>
      </c>
      <c r="C17" s="21">
        <v>0.15</v>
      </c>
      <c r="D17" s="21"/>
      <c r="E17" s="21">
        <v>0.15</v>
      </c>
    </row>
    <row r="18" spans="1:5" s="1" customFormat="1" ht="27" customHeight="1">
      <c r="A18" s="10" t="s">
        <v>128</v>
      </c>
      <c r="B18" s="10" t="s">
        <v>129</v>
      </c>
      <c r="C18" s="21">
        <v>5.8652</v>
      </c>
      <c r="D18" s="21"/>
      <c r="E18" s="21">
        <v>5.8652</v>
      </c>
    </row>
    <row r="19" spans="1:5" s="1" customFormat="1" ht="27" customHeight="1">
      <c r="A19" s="10" t="s">
        <v>130</v>
      </c>
      <c r="B19" s="10" t="s">
        <v>131</v>
      </c>
      <c r="C19" s="21">
        <v>3.521</v>
      </c>
      <c r="D19" s="21"/>
      <c r="E19" s="21">
        <v>3.521</v>
      </c>
    </row>
    <row r="20" spans="1:5" s="1" customFormat="1" ht="27" customHeight="1">
      <c r="A20" s="10" t="s">
        <v>132</v>
      </c>
      <c r="B20" s="10" t="s">
        <v>133</v>
      </c>
      <c r="C20" s="21">
        <v>32.53</v>
      </c>
      <c r="D20" s="21"/>
      <c r="E20" s="21">
        <v>32.53</v>
      </c>
    </row>
    <row r="21" spans="1:5" s="1" customFormat="1" ht="27" customHeight="1">
      <c r="A21" s="10" t="s">
        <v>134</v>
      </c>
      <c r="B21" s="10" t="s">
        <v>135</v>
      </c>
      <c r="C21" s="21">
        <v>8.65</v>
      </c>
      <c r="D21" s="21"/>
      <c r="E21" s="21">
        <v>8.65</v>
      </c>
    </row>
    <row r="22" spans="1:5" s="1" customFormat="1" ht="27" customHeight="1">
      <c r="A22" s="10" t="s">
        <v>136</v>
      </c>
      <c r="B22" s="10" t="s">
        <v>137</v>
      </c>
      <c r="C22" s="21">
        <v>1.63</v>
      </c>
      <c r="D22" s="21"/>
      <c r="E22" s="21">
        <v>1.63</v>
      </c>
    </row>
    <row r="23" spans="1:5" s="1" customFormat="1" ht="27" customHeight="1">
      <c r="A23" s="10" t="s">
        <v>138</v>
      </c>
      <c r="B23" s="10" t="s">
        <v>139</v>
      </c>
      <c r="C23" s="21">
        <v>15.6916</v>
      </c>
      <c r="D23" s="21"/>
      <c r="E23" s="21">
        <v>15.6916</v>
      </c>
    </row>
    <row r="24" spans="1:5" s="1" customFormat="1" ht="27" customHeight="1">
      <c r="A24" s="10" t="s">
        <v>140</v>
      </c>
      <c r="B24" s="10" t="s">
        <v>141</v>
      </c>
      <c r="C24" s="21">
        <v>11.2</v>
      </c>
      <c r="D24" s="21"/>
      <c r="E24" s="21">
        <v>11.2</v>
      </c>
    </row>
    <row r="25" spans="1:5" s="1" customFormat="1" ht="27" customHeight="1">
      <c r="A25" s="10" t="s">
        <v>142</v>
      </c>
      <c r="B25" s="10" t="s">
        <v>143</v>
      </c>
      <c r="C25" s="21">
        <v>1.056</v>
      </c>
      <c r="D25" s="21"/>
      <c r="E25" s="21">
        <v>1.056</v>
      </c>
    </row>
    <row r="26" spans="1:5" s="1" customFormat="1" ht="27" customHeight="1">
      <c r="A26" s="10" t="s">
        <v>144</v>
      </c>
      <c r="B26" s="10" t="s">
        <v>145</v>
      </c>
      <c r="C26" s="21">
        <v>15.86</v>
      </c>
      <c r="D26" s="21"/>
      <c r="E26" s="21">
        <v>15.86</v>
      </c>
    </row>
    <row r="27" spans="1:5" s="1" customFormat="1" ht="27" customHeight="1">
      <c r="A27" s="10" t="s">
        <v>146</v>
      </c>
      <c r="B27" s="10" t="s">
        <v>147</v>
      </c>
      <c r="C27" s="21">
        <v>51.864</v>
      </c>
      <c r="D27" s="21"/>
      <c r="E27" s="21">
        <v>51.864</v>
      </c>
    </row>
    <row r="28" spans="1:5" s="1" customFormat="1" ht="27" customHeight="1">
      <c r="A28" s="10" t="s">
        <v>148</v>
      </c>
      <c r="B28" s="10" t="s">
        <v>149</v>
      </c>
      <c r="C28" s="21">
        <v>13.7322</v>
      </c>
      <c r="D28" s="21"/>
      <c r="E28" s="21">
        <v>13.7322</v>
      </c>
    </row>
    <row r="29" spans="1:5" s="1" customFormat="1" ht="27" customHeight="1">
      <c r="A29" s="10" t="s">
        <v>150</v>
      </c>
      <c r="B29" s="10" t="s">
        <v>151</v>
      </c>
      <c r="C29" s="21">
        <v>1.5312</v>
      </c>
      <c r="D29" s="21">
        <v>1.5312</v>
      </c>
      <c r="E29" s="21"/>
    </row>
    <row r="30" spans="1:5" s="1" customFormat="1" ht="27" customHeight="1">
      <c r="A30" s="10" t="s">
        <v>152</v>
      </c>
      <c r="B30" s="10" t="s">
        <v>153</v>
      </c>
      <c r="C30" s="21">
        <v>0.9312</v>
      </c>
      <c r="D30" s="21">
        <v>0.9312</v>
      </c>
      <c r="E30" s="21"/>
    </row>
    <row r="31" spans="1:5" s="1" customFormat="1" ht="27" customHeight="1">
      <c r="A31" s="10" t="s">
        <v>154</v>
      </c>
      <c r="B31" s="10" t="s">
        <v>155</v>
      </c>
      <c r="C31" s="21">
        <v>0.048</v>
      </c>
      <c r="D31" s="21">
        <v>0.048</v>
      </c>
      <c r="E31" s="21"/>
    </row>
    <row r="32" spans="1:5" s="1" customFormat="1" ht="27" customHeight="1">
      <c r="A32" s="10" t="s">
        <v>156</v>
      </c>
      <c r="B32" s="10" t="s">
        <v>157</v>
      </c>
      <c r="C32" s="21">
        <v>0.552</v>
      </c>
      <c r="D32" s="21">
        <v>0.552</v>
      </c>
      <c r="E32" s="21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</sheetData>
  <sheetProtection password="E8C0" sheet="1" objects="1" scenarios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zoomScaleSheetLayoutView="100" workbookViewId="0" topLeftCell="A1">
      <selection activeCell="C8" sqref="C8"/>
    </sheetView>
  </sheetViews>
  <sheetFormatPr defaultColWidth="9.0039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14"/>
    </row>
    <row r="2" spans="1:7" s="1" customFormat="1" ht="30" customHeight="1">
      <c r="A2" s="4" t="s">
        <v>158</v>
      </c>
      <c r="B2" s="4"/>
      <c r="C2" s="4"/>
      <c r="D2" s="4"/>
      <c r="E2" s="4"/>
      <c r="F2" s="4"/>
      <c r="G2" s="4"/>
    </row>
    <row r="3" spans="1:7" s="1" customFormat="1" ht="18" customHeight="1">
      <c r="A3" s="6" t="s">
        <v>81</v>
      </c>
      <c r="B3" s="6"/>
      <c r="C3" s="6"/>
      <c r="D3" s="6"/>
      <c r="E3" s="15"/>
      <c r="F3" s="15"/>
      <c r="G3" s="3" t="s">
        <v>2</v>
      </c>
    </row>
    <row r="4" spans="1:7" s="1" customFormat="1" ht="31.5" customHeight="1">
      <c r="A4" s="8" t="s">
        <v>159</v>
      </c>
      <c r="B4" s="8" t="s">
        <v>160</v>
      </c>
      <c r="C4" s="8" t="s">
        <v>29</v>
      </c>
      <c r="D4" s="16" t="s">
        <v>161</v>
      </c>
      <c r="E4" s="16" t="s">
        <v>162</v>
      </c>
      <c r="F4" s="16" t="s">
        <v>163</v>
      </c>
      <c r="G4" s="16" t="s">
        <v>164</v>
      </c>
    </row>
    <row r="5" spans="1:7" s="1" customFormat="1" ht="18" customHeight="1">
      <c r="A5" s="8"/>
      <c r="B5" s="8"/>
      <c r="C5" s="8"/>
      <c r="D5" s="16"/>
      <c r="E5" s="16"/>
      <c r="F5" s="16"/>
      <c r="G5" s="16"/>
    </row>
    <row r="6" spans="1:7" s="1" customFormat="1" ht="21.75" customHeight="1">
      <c r="A6" s="17" t="s">
        <v>43</v>
      </c>
      <c r="B6" s="17" t="s">
        <v>43</v>
      </c>
      <c r="C6" s="18">
        <v>1</v>
      </c>
      <c r="D6" s="18">
        <v>2</v>
      </c>
      <c r="E6" s="18">
        <v>3</v>
      </c>
      <c r="F6" s="18">
        <v>4</v>
      </c>
      <c r="G6" s="19">
        <v>5</v>
      </c>
    </row>
    <row r="7" spans="1:7" s="1" customFormat="1" ht="27.75" customHeight="1">
      <c r="A7" s="20"/>
      <c r="B7" s="20" t="s">
        <v>29</v>
      </c>
      <c r="C7" s="21">
        <v>50.06</v>
      </c>
      <c r="D7" s="21"/>
      <c r="E7" s="22">
        <v>11.2</v>
      </c>
      <c r="F7" s="21">
        <v>15.86</v>
      </c>
      <c r="G7" s="21">
        <v>23</v>
      </c>
    </row>
    <row r="8" spans="1:7" s="1" customFormat="1" ht="27.75" customHeight="1">
      <c r="A8" s="20" t="s">
        <v>165</v>
      </c>
      <c r="B8" s="20" t="s">
        <v>166</v>
      </c>
      <c r="C8" s="21">
        <v>50.06</v>
      </c>
      <c r="D8" s="21"/>
      <c r="E8" s="22">
        <v>11.2</v>
      </c>
      <c r="F8" s="21">
        <v>15.86</v>
      </c>
      <c r="G8" s="21">
        <v>23</v>
      </c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password="E8C0" sheet="1" objects="1" scenarios="1" formatCells="0" formatColumns="0" formatRows="0" insertColumns="0" insertRows="0" insertHyperlinks="0" deleteColumns="0" deleteRows="0" sort="0" autoFilter="0" pivotTables="0"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SheetLayoutView="100" workbookViewId="0" topLeftCell="A1">
      <selection activeCell="C7" sqref="C7"/>
    </sheetView>
  </sheetViews>
  <sheetFormatPr defaultColWidth="9.0039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2" t="s">
        <v>167</v>
      </c>
      <c r="E1" s="7"/>
      <c r="F1" s="2"/>
      <c r="G1" s="2"/>
    </row>
    <row r="2" spans="1:7" s="1" customFormat="1" ht="29.25" customHeight="1">
      <c r="A2" s="4" t="s">
        <v>168</v>
      </c>
      <c r="B2" s="4"/>
      <c r="C2" s="4"/>
      <c r="D2" s="4"/>
      <c r="E2" s="4"/>
      <c r="F2" s="5"/>
      <c r="G2" s="5"/>
    </row>
    <row r="3" spans="1:7" s="1" customFormat="1" ht="21" customHeight="1">
      <c r="A3" s="13"/>
      <c r="B3" s="7"/>
      <c r="C3" s="7"/>
      <c r="D3" s="7"/>
      <c r="E3" s="3" t="s">
        <v>2</v>
      </c>
      <c r="F3" s="2"/>
      <c r="G3" s="2"/>
    </row>
    <row r="4" spans="1:7" s="1" customFormat="1" ht="24.75" customHeight="1">
      <c r="A4" s="8" t="s">
        <v>82</v>
      </c>
      <c r="B4" s="8"/>
      <c r="C4" s="8" t="s">
        <v>102</v>
      </c>
      <c r="D4" s="8"/>
      <c r="E4" s="8"/>
      <c r="F4" s="2"/>
      <c r="G4" s="2"/>
    </row>
    <row r="5" spans="1:7" s="1" customFormat="1" ht="21" customHeight="1">
      <c r="A5" s="8" t="s">
        <v>85</v>
      </c>
      <c r="B5" s="8" t="s">
        <v>86</v>
      </c>
      <c r="C5" s="8" t="s">
        <v>29</v>
      </c>
      <c r="D5" s="8" t="s">
        <v>83</v>
      </c>
      <c r="E5" s="8" t="s">
        <v>84</v>
      </c>
      <c r="F5" s="2"/>
      <c r="G5" s="2"/>
    </row>
    <row r="6" spans="1:8" s="1" customFormat="1" ht="21" customHeight="1">
      <c r="A6" s="8" t="s">
        <v>43</v>
      </c>
      <c r="B6" s="8" t="s">
        <v>43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password="E8C0" sheet="1" objects="1" scenarios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SheetLayoutView="100" workbookViewId="0" topLeftCell="A1">
      <selection activeCell="C6" sqref="C6"/>
    </sheetView>
  </sheetViews>
  <sheetFormatPr defaultColWidth="9.0039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 t="s">
        <v>169</v>
      </c>
      <c r="D1" s="3"/>
      <c r="E1" s="3"/>
      <c r="F1" s="2"/>
      <c r="G1" s="2"/>
    </row>
    <row r="2" spans="1:7" s="1" customFormat="1" ht="29.25" customHeight="1">
      <c r="A2" s="4" t="s">
        <v>170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5.5" customHeight="1">
      <c r="A4" s="8" t="s">
        <v>82</v>
      </c>
      <c r="B4" s="8"/>
      <c r="C4" s="8" t="s">
        <v>102</v>
      </c>
      <c r="D4" s="8"/>
      <c r="E4" s="8"/>
      <c r="F4" s="2"/>
      <c r="G4" s="2"/>
    </row>
    <row r="5" spans="1:7" s="1" customFormat="1" ht="28.5" customHeight="1">
      <c r="A5" s="8" t="s">
        <v>85</v>
      </c>
      <c r="B5" s="8" t="s">
        <v>86</v>
      </c>
      <c r="C5" s="8" t="s">
        <v>29</v>
      </c>
      <c r="D5" s="8" t="s">
        <v>83</v>
      </c>
      <c r="E5" s="8" t="s">
        <v>84</v>
      </c>
      <c r="F5" s="2"/>
      <c r="G5" s="2"/>
    </row>
    <row r="6" spans="1:8" s="1" customFormat="1" ht="21" customHeight="1">
      <c r="A6" s="8" t="s">
        <v>43</v>
      </c>
      <c r="B6" s="8" t="s">
        <v>43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password="E8C0" sheet="1" objects="1" scenarios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2022-03-08T06:55:00Z</dcterms:created>
  <dcterms:modified xsi:type="dcterms:W3CDTF">2022-05-23T08:52:59Z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