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44" activeTab="5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externalReferences>
    <externalReference r:id="rId11"/>
  </externalReferences>
  <definedNames>
    <definedName name="_xlnm.Print_Area">#N/A</definedName>
    <definedName name="_xlnm.Print_Titles">#N/A</definedName>
    <definedName name="_xlnm.Print_Area" localSheetId="1">#N/A</definedName>
    <definedName name="_xlnm.Print_Area" localSheetId="2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0">#N/A</definedName>
    <definedName name="_xlnm.Print_Area" localSheetId="3">#N/A</definedName>
    <definedName name="_xlnm.Print_Area" localSheetId="7">#N/A</definedName>
  </definedNames>
  <calcPr fullCalcOnLoad="1"/>
</workbook>
</file>

<file path=xl/sharedStrings.xml><?xml version="1.0" encoding="utf-8"?>
<sst xmlns="http://schemas.openxmlformats.org/spreadsheetml/2006/main" count="330" uniqueCount="207">
  <si>
    <t>收支预算总表</t>
  </si>
  <si>
    <t>填报单位：大余县文化和广播电影电视局</t>
  </si>
  <si>
    <t>单位:万元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</si>
  <si>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</si>
  <si>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</si>
  <si>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</si>
  <si>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</si>
  <si>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</si>
  <si>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</si>
  <si>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</si>
  <si>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</si>
  <si>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</si>
  <si>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</si>
  <si>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0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</si>
  <si>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</si>
  <si>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</si>
  <si>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</si>
  <si>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</si>
  <si>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</si>
  <si>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</si>
  <si>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</si>
  <si>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</si>
  <si>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</si>
  <si>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</si>
  <si>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</si>
  <si>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</si>
  <si>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</si>
  <si>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</si>
  <si>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</si>
  <si>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</si>
  <si>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</si>
  <si>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</si>
  <si>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</si>
  <si>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</si>
  <si>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</si>
  <si>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</si>
  <si>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</si>
  <si>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</si>
  <si>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</si>
  <si>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</si>
  <si>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</si>
  <si>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</si>
  <si>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</si>
  <si>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</si>
  <si>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</si>
  <si>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</si>
  <si>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207</t>
  </si>
  <si>
    <t>文化体育与传媒支出</t>
  </si>
  <si>
    <t xml:space="preserve">  01</t>
  </si>
  <si>
    <t xml:space="preserve">  文化</t>
  </si>
  <si>
    <t xml:space="preserve">    01</t>
  </si>
  <si>
    <t xml:space="preserve">    行政运行（文化）</t>
  </si>
  <si>
    <t xml:space="preserve">    04</t>
  </si>
  <si>
    <t xml:space="preserve">    图书馆</t>
  </si>
  <si>
    <t xml:space="preserve">    05</t>
  </si>
  <si>
    <t xml:space="preserve">    文化展示及纪念机构</t>
  </si>
  <si>
    <t xml:space="preserve">    09</t>
  </si>
  <si>
    <t xml:space="preserve">    群众文化</t>
  </si>
  <si>
    <t xml:space="preserve">  02</t>
  </si>
  <si>
    <t xml:space="preserve">  文物</t>
  </si>
  <si>
    <t xml:space="preserve">    博物馆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</si>
  <si>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</si>
  <si>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</si>
  <si>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</si>
  <si>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</si>
  <si>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</si>
  <si>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</si>
  <si>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</si>
  <si>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</si>
  <si>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</si>
  <si>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201</t>
  </si>
  <si>
    <t>一般公共服务支出</t>
  </si>
  <si>
    <t xml:space="preserve">  人大事务</t>
  </si>
  <si>
    <t xml:space="preserve">    2010101</t>
  </si>
  <si>
    <t xml:space="preserve">    行政运行（人大事务）</t>
  </si>
  <si>
    <t xml:space="preserve">    2070101</t>
  </si>
  <si>
    <t xml:space="preserve">    2070104</t>
  </si>
  <si>
    <t xml:space="preserve">    2070105</t>
  </si>
  <si>
    <t xml:space="preserve">    2070199</t>
  </si>
  <si>
    <t xml:space="preserve">    其他文化支出</t>
  </si>
  <si>
    <t xml:space="preserve">    2070205</t>
  </si>
  <si>
    <t xml:space="preserve">  99</t>
  </si>
  <si>
    <t xml:space="preserve">  其他文化体育与传媒支出</t>
  </si>
  <si>
    <t xml:space="preserve">    2079999</t>
  </si>
  <si>
    <t xml:space="preserve">    其他文化体育与传媒支出</t>
  </si>
  <si>
    <t>208</t>
  </si>
  <si>
    <t>社会保障和就业支出</t>
  </si>
  <si>
    <t xml:space="preserve">  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</si>
  <si>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</si>
  <si>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</si>
  <si>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</si>
  <si>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</si>
  <si>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</si>
  <si>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08</t>
  </si>
  <si>
    <t xml:space="preserve">  抚恤</t>
  </si>
  <si>
    <t xml:space="preserve">    2080801</t>
  </si>
  <si>
    <t xml:space="preserve">    死亡抚恤</t>
  </si>
  <si>
    <t>210</t>
  </si>
  <si>
    <t>医疗卫生与计划生育支出</t>
  </si>
  <si>
    <t xml:space="preserve">  12</t>
  </si>
  <si>
    <t xml:space="preserve">  财政对基本医疗保险基金的补助</t>
  </si>
  <si>
    <t xml:space="preserve">    2101201</t>
  </si>
  <si>
    <t xml:space="preserve">    财政对职工基本医疗保险基金的补助</t>
  </si>
  <si>
    <t>221</t>
  </si>
  <si>
    <t>住房保障支出</t>
  </si>
  <si>
    <t xml:space="preserve">  住房改革支出</t>
  </si>
  <si>
    <t xml:space="preserve">    2210201</t>
  </si>
  <si>
    <t xml:space="preserve">    住房公积金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</si>
  <si>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</si>
  <si>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</si>
  <si>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</si>
  <si>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</si>
  <si>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</si>
  <si>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一般公共预算支出表</t>
  </si>
  <si>
    <t>单位：万元</t>
  </si>
  <si>
    <t>一般公共预算基本支出表</t>
  </si>
  <si>
    <t>支出经济分类科目</t>
  </si>
  <si>
    <t>人员经费</t>
  </si>
  <si>
    <t>公用经费</t>
  </si>
  <si>
    <t>301</t>
  </si>
  <si>
    <t>工资福利支出</t>
  </si>
  <si>
    <t xml:space="preserve">  30130101</t>
  </si>
  <si>
    <t xml:space="preserve">  基本工资</t>
  </si>
  <si>
    <t xml:space="preserve">  301301020106</t>
  </si>
  <si>
    <t xml:space="preserve">  生活补贴（行政）</t>
  </si>
  <si>
    <t xml:space="preserve">  301301020107</t>
  </si>
  <si>
    <t xml:space="preserve">  工作津贴（行政）</t>
  </si>
  <si>
    <t xml:space="preserve">  301301020206</t>
  </si>
  <si>
    <t xml:space="preserve">  生活补贴（事业）</t>
  </si>
  <si>
    <t xml:space="preserve">  301301020207</t>
  </si>
  <si>
    <t xml:space="preserve">  工作津贴（事业）</t>
  </si>
  <si>
    <t xml:space="preserve">  30130103</t>
  </si>
  <si>
    <t xml:space="preserve">  奖金</t>
  </si>
  <si>
    <t xml:space="preserve">  30130108</t>
  </si>
  <si>
    <t xml:space="preserve">  机关事业单位基本养老保险缴费</t>
  </si>
  <si>
    <t xml:space="preserve">  30130109</t>
  </si>
  <si>
    <t xml:space="preserve">  职业年金缴费</t>
  </si>
  <si>
    <t xml:space="preserve">  30130110</t>
  </si>
  <si>
    <t xml:space="preserve">  职工基本医疗保险缴费</t>
  </si>
  <si>
    <t xml:space="preserve">  30130113</t>
  </si>
  <si>
    <t xml:space="preserve">  住房公积金</t>
  </si>
  <si>
    <t xml:space="preserve">  3013019903</t>
  </si>
  <si>
    <t xml:space="preserve">  聘用人员工资</t>
  </si>
  <si>
    <t>302</t>
  </si>
  <si>
    <t>商品和服务支出</t>
  </si>
  <si>
    <t xml:space="preserve">  30130201</t>
  </si>
  <si>
    <t xml:space="preserve">  办公费</t>
  </si>
  <si>
    <t xml:space="preserve">  30130202</t>
  </si>
  <si>
    <t xml:space="preserve">  印刷费</t>
  </si>
  <si>
    <t xml:space="preserve">  30130205</t>
  </si>
  <si>
    <t xml:space="preserve">  水费</t>
  </si>
  <si>
    <t xml:space="preserve">  30130206</t>
  </si>
  <si>
    <t xml:space="preserve">  电费</t>
  </si>
  <si>
    <t xml:space="preserve">  30130207</t>
  </si>
  <si>
    <t xml:space="preserve">  邮电费</t>
  </si>
  <si>
    <t xml:space="preserve">  30130208</t>
  </si>
  <si>
    <t xml:space="preserve">  取暖费</t>
  </si>
  <si>
    <t xml:space="preserve">  30130209</t>
  </si>
  <si>
    <t xml:space="preserve">  物业管理费</t>
  </si>
  <si>
    <t xml:space="preserve">  30130211</t>
  </si>
  <si>
    <t xml:space="preserve">  差旅费</t>
  </si>
  <si>
    <t xml:space="preserve">  30130213</t>
  </si>
  <si>
    <t xml:space="preserve">  维修(护)费</t>
  </si>
  <si>
    <t xml:space="preserve">  30130215</t>
  </si>
  <si>
    <t xml:space="preserve">  会议费</t>
  </si>
  <si>
    <t xml:space="preserve">  30130216</t>
  </si>
  <si>
    <t xml:space="preserve">  培训费</t>
  </si>
  <si>
    <t xml:space="preserve">  30130217</t>
  </si>
  <si>
    <t xml:space="preserve">  公务接待费</t>
  </si>
  <si>
    <t xml:space="preserve">  30130225</t>
  </si>
  <si>
    <t xml:space="preserve">  专用燃料费</t>
  </si>
  <si>
    <t xml:space="preserve">  30130226</t>
  </si>
  <si>
    <t xml:space="preserve">  劳务费</t>
  </si>
  <si>
    <t xml:space="preserve">  30130228</t>
  </si>
  <si>
    <t xml:space="preserve">  工会经费</t>
  </si>
  <si>
    <t xml:space="preserve">  3013022901</t>
  </si>
  <si>
    <t xml:space="preserve">  福利费（在职）</t>
  </si>
  <si>
    <t xml:space="preserve">  3013022902</t>
  </si>
  <si>
    <t xml:space="preserve">  福利费（离退休）</t>
  </si>
  <si>
    <t xml:space="preserve">  3013023901</t>
  </si>
  <si>
    <t xml:space="preserve">  公务交通补贴</t>
  </si>
  <si>
    <t xml:space="preserve">  3013023999</t>
  </si>
  <si>
    <t xml:space="preserve">  其他交通费用</t>
  </si>
  <si>
    <t xml:space="preserve">  3013029902</t>
  </si>
  <si>
    <t xml:space="preserve">  降温费</t>
  </si>
  <si>
    <t xml:space="preserve">  3013029903</t>
  </si>
  <si>
    <t xml:space="preserve">  教学业务费</t>
  </si>
  <si>
    <t xml:space="preserve">  3013029999</t>
  </si>
  <si>
    <t xml:space="preserve">  其他商品和服务支出</t>
  </si>
  <si>
    <t>303</t>
  </si>
  <si>
    <t>对个人和家庭的补助</t>
  </si>
  <si>
    <t xml:space="preserve">  30130305</t>
  </si>
  <si>
    <t xml:space="preserve">  生活补助</t>
  </si>
  <si>
    <t xml:space="preserve">  30130309</t>
  </si>
  <si>
    <t xml:space="preserve">  奖励金(独生子女费)</t>
  </si>
  <si>
    <t>一般公共预算'三公'经费支出表</t>
  </si>
  <si>
    <t/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</si>
  <si>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</si>
  <si>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</si>
  <si>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</si>
  <si>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</si>
  <si>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</si>
  <si>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</si>
  <si>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736001</t>
  </si>
  <si>
    <t>大余县文化广电新闻出版旅游局</t>
  </si>
  <si>
    <t>政府性基金预算支出表</t>
  </si>
  <si>
    <t>政府性基金预算数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</si>
</sst>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0.00_ "/>
    <numFmt numFmtId="181" formatCode="#,##0.0000"/>
  </numFmts>
  <fonts count="46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8" fontId="1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37" fontId="2" fillId="0" borderId="17" xfId="0" applyNumberFormat="1" applyFont="1" applyFill="1" applyBorder="1" applyAlignment="1" applyProtection="1">
      <alignment horizontal="center" vertical="center" wrapText="1"/>
      <protection/>
    </xf>
    <xf numFmtId="37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80" fontId="2" fillId="0" borderId="10" xfId="0" applyNumberFormat="1" applyFont="1" applyFill="1" applyBorder="1" applyAlignment="1" applyProtection="1">
      <alignment horizontal="left" vertical="center" wrapText="1"/>
      <protection/>
    </xf>
    <xf numFmtId="180" fontId="2" fillId="0" borderId="9" xfId="0" applyNumberFormat="1" applyFont="1" applyFill="1" applyBorder="1" applyAlignment="1" applyProtection="1">
      <alignment horizontal="left" vertical="center" wrapText="1"/>
      <protection/>
    </xf>
    <xf numFmtId="180" fontId="2" fillId="0" borderId="11" xfId="0" applyNumberFormat="1" applyFont="1" applyFill="1" applyBorder="1" applyAlignment="1" applyProtection="1">
      <alignment horizontal="right" vertical="center" wrapText="1"/>
      <protection/>
    </xf>
    <xf numFmtId="180" fontId="2" fillId="0" borderId="10" xfId="0" applyNumberFormat="1" applyFont="1" applyFill="1" applyBorder="1" applyAlignment="1" applyProtection="1">
      <alignment horizontal="right" vertical="center" wrapText="1"/>
      <protection/>
    </xf>
    <xf numFmtId="180" fontId="2" fillId="0" borderId="9" xfId="0" applyNumberFormat="1" applyFont="1" applyFill="1" applyBorder="1" applyAlignment="1" applyProtection="1">
      <alignment horizontal="right" vertical="center" wrapText="1"/>
      <protection/>
    </xf>
    <xf numFmtId="180" fontId="2" fillId="0" borderId="0" xfId="0" applyNumberFormat="1" applyFont="1" applyFill="1" applyAlignment="1" applyProtection="1">
      <alignment/>
      <protection/>
    </xf>
    <xf numFmtId="180" fontId="0" fillId="0" borderId="0" xfId="0" applyNumberFormat="1" applyFill="1" applyAlignment="1">
      <alignment/>
    </xf>
    <xf numFmtId="180" fontId="2" fillId="0" borderId="0" xfId="0" applyNumberFormat="1" applyFont="1" applyFill="1" applyAlignment="1">
      <alignment/>
    </xf>
    <xf numFmtId="18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left" vertical="center"/>
    </xf>
    <xf numFmtId="180" fontId="2" fillId="0" borderId="14" xfId="0" applyNumberFormat="1" applyFont="1" applyFill="1" applyBorder="1" applyAlignment="1" applyProtection="1">
      <alignment horizontal="right" vertical="center" wrapText="1"/>
      <protection/>
    </xf>
    <xf numFmtId="180" fontId="2" fillId="0" borderId="12" xfId="0" applyNumberFormat="1" applyFont="1" applyFill="1" applyBorder="1" applyAlignment="1">
      <alignment vertical="center"/>
    </xf>
    <xf numFmtId="180" fontId="2" fillId="0" borderId="9" xfId="0" applyNumberFormat="1" applyFont="1" applyFill="1" applyBorder="1" applyAlignment="1">
      <alignment horizontal="right" vertical="center"/>
    </xf>
    <xf numFmtId="180" fontId="2" fillId="0" borderId="9" xfId="0" applyNumberFormat="1" applyFont="1" applyFill="1" applyBorder="1" applyAlignment="1">
      <alignment vertical="center"/>
    </xf>
    <xf numFmtId="180" fontId="2" fillId="0" borderId="15" xfId="0" applyNumberFormat="1" applyFont="1" applyFill="1" applyBorder="1" applyAlignment="1" applyProtection="1">
      <alignment horizontal="right" vertical="center" wrapText="1"/>
      <protection/>
    </xf>
    <xf numFmtId="180" fontId="2" fillId="0" borderId="13" xfId="0" applyNumberFormat="1" applyFont="1" applyFill="1" applyBorder="1" applyAlignment="1" applyProtection="1">
      <alignment horizontal="right" vertical="center" wrapText="1"/>
      <protection/>
    </xf>
    <xf numFmtId="180" fontId="2" fillId="0" borderId="9" xfId="0" applyNumberFormat="1" applyFont="1" applyFill="1" applyBorder="1" applyAlignment="1">
      <alignment horizontal="left" vertical="center"/>
    </xf>
    <xf numFmtId="180" fontId="2" fillId="0" borderId="9" xfId="0" applyNumberFormat="1" applyFont="1" applyFill="1" applyBorder="1" applyAlignment="1">
      <alignment/>
    </xf>
    <xf numFmtId="180" fontId="2" fillId="0" borderId="9" xfId="0" applyNumberFormat="1" applyFont="1" applyFill="1" applyBorder="1" applyAlignment="1">
      <alignment horizontal="right" vertical="center" wrapText="1"/>
    </xf>
    <xf numFmtId="180" fontId="2" fillId="0" borderId="9" xfId="0" applyNumberFormat="1" applyFont="1" applyFill="1" applyBorder="1" applyAlignment="1" applyProtection="1">
      <alignment horizontal="right" vertical="center"/>
      <protection/>
    </xf>
    <xf numFmtId="180" fontId="2" fillId="0" borderId="9" xfId="0" applyNumberFormat="1" applyFont="1" applyFill="1" applyBorder="1" applyAlignment="1">
      <alignment horizontal="center" vertical="center"/>
    </xf>
    <xf numFmtId="181" fontId="0" fillId="33" borderId="0" xfId="0" applyNumberFormat="1" applyFont="1" applyFill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center" vertical="center"/>
    </xf>
    <xf numFmtId="180" fontId="2" fillId="0" borderId="15" xfId="0" applyNumberFormat="1" applyFont="1" applyBorder="1" applyAlignment="1">
      <alignment horizontal="center" vertical="center"/>
    </xf>
    <xf numFmtId="180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180" fontId="0" fillId="0" borderId="11" xfId="0" applyNumberFormat="1" applyFont="1" applyFill="1" applyBorder="1" applyAlignment="1" applyProtection="1">
      <alignment horizontal="right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80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Border="1" applyAlignment="1">
      <alignment/>
    </xf>
    <xf numFmtId="180" fontId="2" fillId="0" borderId="14" xfId="0" applyNumberFormat="1" applyFont="1" applyFill="1" applyBorder="1" applyAlignment="1">
      <alignment horizontal="right" vertical="center" wrapText="1"/>
    </xf>
    <xf numFmtId="180" fontId="2" fillId="0" borderId="12" xfId="0" applyNumberFormat="1" applyFont="1" applyFill="1" applyBorder="1" applyAlignment="1">
      <alignment horizontal="left" vertical="center"/>
    </xf>
    <xf numFmtId="180" fontId="2" fillId="0" borderId="14" xfId="0" applyNumberFormat="1" applyFont="1" applyFill="1" applyBorder="1" applyAlignment="1" applyProtection="1">
      <alignment horizontal="right" vertical="center"/>
      <protection/>
    </xf>
    <xf numFmtId="180" fontId="2" fillId="0" borderId="12" xfId="0" applyNumberFormat="1" applyFont="1" applyFill="1" applyBorder="1" applyAlignment="1">
      <alignment/>
    </xf>
    <xf numFmtId="180" fontId="2" fillId="0" borderId="13" xfId="0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39044;&#31639;&#20844;&#24320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"/>
      <sheetName val="支出总表（引用）"/>
      <sheetName val="财拨总表（引用）"/>
    </sheetNames>
    <sheetDataSet>
      <sheetData sheetId="9">
        <row r="7">
          <cell r="A7" t="str">
            <v>合计</v>
          </cell>
        </row>
        <row r="8">
          <cell r="A8" t="str">
            <v>一般公共服务支出</v>
          </cell>
        </row>
        <row r="9">
          <cell r="A9" t="str">
            <v>文化体育与传媒支出</v>
          </cell>
        </row>
        <row r="10">
          <cell r="A10" t="str">
            <v>社会保障和就业支出</v>
          </cell>
        </row>
        <row r="11">
          <cell r="A11" t="str">
            <v>医疗卫生与计划生育支出</v>
          </cell>
        </row>
        <row r="12">
          <cell r="A12" t="str">
            <v>住房保障支出</v>
          </cell>
        </row>
      </sheetData>
      <sheetData sheetId="10">
        <row r="8">
          <cell r="A8" t="str">
            <v>一般公共服务支出</v>
          </cell>
        </row>
        <row r="9">
          <cell r="A9" t="str">
            <v>文化体育与传媒支出</v>
          </cell>
        </row>
        <row r="10">
          <cell r="A10" t="str">
            <v>社会保障和就业支出</v>
          </cell>
        </row>
        <row r="11">
          <cell r="A11" t="str">
            <v>医疗卫生与计划生育支出</v>
          </cell>
        </row>
        <row r="12">
          <cell r="A12" t="str">
            <v>住房保障支出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96"/>
  <sheetViews>
    <sheetView showGridLines="0" showZeros="0" workbookViewId="0" topLeftCell="A1">
      <selection activeCell="B7" sqref="B7"/>
    </sheetView>
  </sheetViews>
  <sheetFormatPr defaultColWidth="9.16015625" defaultRowHeight="19.5" customHeight="1"/>
  <cols>
    <col min="1" max="1" width="49.5" style="1" customWidth="1"/>
    <col min="2" max="2" width="24.33203125" style="1" customWidth="1"/>
    <col min="3" max="3" width="54.33203125" style="1" customWidth="1"/>
    <col min="4" max="4" width="25" style="1" customWidth="1"/>
    <col min="5" max="5" width="13.33203125" style="0" customWidth="1"/>
    <col min="6" max="109" width="9.16015625" style="0" customWidth="1"/>
    <col min="110" max="254" width="9.16015625" style="1" customWidth="1"/>
  </cols>
  <sheetData>
    <row r="1" spans="4:109" s="36" customFormat="1" ht="19.5" customHeight="1">
      <c r="D1" s="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29.25" customHeight="1">
      <c r="A2" s="53" t="s">
        <v>0</v>
      </c>
      <c r="B2" s="54"/>
      <c r="C2" s="54"/>
      <c r="D2" s="54"/>
    </row>
    <row r="3" spans="1:4" ht="17.25" customHeight="1">
      <c r="A3" s="4" t="s">
        <v>1</v>
      </c>
      <c r="D3" s="5" t="s">
        <v>2</v>
      </c>
    </row>
    <row r="4" spans="1:4" ht="17.25" customHeight="1">
      <c r="A4" s="55" t="s">
        <v>3</v>
      </c>
      <c r="B4" s="56"/>
      <c r="C4" s="7" t="s">
        <v>4</v>
      </c>
      <c r="D4" s="9"/>
    </row>
    <row r="5" spans="1:4" ht="17.25" customHeight="1">
      <c r="A5" s="10" t="s">
        <v>5</v>
      </c>
      <c r="B5" s="13" t="s">
        <v>6</v>
      </c>
      <c r="C5" s="57" t="s">
        <v>7</v>
      </c>
      <c r="D5" s="57" t="s">
        <v>6</v>
      </c>
    </row>
    <row r="6" spans="1:254" s="37" customFormat="1" ht="17.25" customHeight="1">
      <c r="A6" s="58" t="s">
        <v>8</v>
      </c>
      <c r="B6" s="59">
        <v>1228.1719</v>
      </c>
      <c r="C6" s="60" t="str">
        <f>'[1]支出总表（引用）'!A7</f>
        <v>合计</v>
      </c>
      <c r="D6" s="101">
        <v>1596.9719</v>
      </c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</row>
    <row r="7" spans="1:254" s="37" customFormat="1" ht="17.25" customHeight="1">
      <c r="A7" s="58" t="s">
        <v>9</v>
      </c>
      <c r="B7" s="47">
        <v>1228.1719</v>
      </c>
      <c r="C7" s="60" t="str">
        <f>'[1]支出总表（引用）'!A8</f>
        <v>一般公共服务支出</v>
      </c>
      <c r="D7" s="101">
        <v>76.008</v>
      </c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</row>
    <row r="8" spans="1:254" s="37" customFormat="1" ht="17.25" customHeight="1">
      <c r="A8" s="58" t="s">
        <v>10</v>
      </c>
      <c r="B8" s="63">
        <v>0</v>
      </c>
      <c r="C8" s="60" t="str">
        <f>'[1]支出总表（引用）'!A9</f>
        <v>文化体育与传媒支出</v>
      </c>
      <c r="D8" s="101">
        <v>1355.2462</v>
      </c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</row>
    <row r="9" spans="1:254" s="37" customFormat="1" ht="17.25" customHeight="1">
      <c r="A9" s="58" t="s">
        <v>11</v>
      </c>
      <c r="B9" s="47">
        <v>0</v>
      </c>
      <c r="C9" s="60" t="str">
        <f>'[1]支出总表（引用）'!A10</f>
        <v>社会保障和就业支出</v>
      </c>
      <c r="D9" s="101">
        <v>100.3656</v>
      </c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  <c r="IT9" s="50"/>
    </row>
    <row r="10" spans="1:254" s="37" customFormat="1" ht="17.25" customHeight="1">
      <c r="A10" s="58" t="s">
        <v>12</v>
      </c>
      <c r="B10" s="63" t="s">
        <v>13</v>
      </c>
      <c r="C10" s="60" t="str">
        <f>'[1]支出总表（引用）'!A11</f>
        <v>医疗卫生与计划生育支出</v>
      </c>
      <c r="D10" s="101">
        <v>25.1227</v>
      </c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  <c r="IS10" s="50"/>
      <c r="IT10" s="50"/>
    </row>
    <row r="11" spans="1:254" s="37" customFormat="1" ht="17.25" customHeight="1">
      <c r="A11" s="58" t="s">
        <v>14</v>
      </c>
      <c r="B11" s="59">
        <v>0</v>
      </c>
      <c r="C11" s="60" t="str">
        <f>'[1]支出总表（引用）'!A12</f>
        <v>住房保障支出</v>
      </c>
      <c r="D11" s="101">
        <v>40.2294</v>
      </c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  <c r="IR11" s="50"/>
      <c r="IS11" s="50"/>
      <c r="IT11" s="50"/>
    </row>
    <row r="12" spans="1:254" s="37" customFormat="1" ht="17.25" customHeight="1">
      <c r="A12" s="58" t="s">
        <v>15</v>
      </c>
      <c r="B12" s="59">
        <v>0</v>
      </c>
      <c r="C12" s="60"/>
      <c r="D12" s="47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  <c r="IR12" s="50"/>
      <c r="IS12" s="50"/>
      <c r="IT12" s="50"/>
    </row>
    <row r="13" spans="1:254" s="37" customFormat="1" ht="17.25" customHeight="1">
      <c r="A13" s="58" t="s">
        <v>16</v>
      </c>
      <c r="B13" s="47">
        <v>0</v>
      </c>
      <c r="C13" s="60"/>
      <c r="D13" s="47"/>
      <c r="F13" s="49"/>
      <c r="H13" s="49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</row>
    <row r="14" spans="1:254" s="37" customFormat="1" ht="17.25" customHeight="1">
      <c r="A14" s="58" t="s">
        <v>17</v>
      </c>
      <c r="B14" s="64">
        <v>0</v>
      </c>
      <c r="C14" s="60"/>
      <c r="D14" s="47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  <c r="IR14" s="50"/>
      <c r="IS14" s="50"/>
      <c r="IT14" s="50"/>
    </row>
    <row r="15" spans="1:254" s="37" customFormat="1" ht="17.25" customHeight="1">
      <c r="A15" s="58" t="s">
        <v>18</v>
      </c>
      <c r="B15" s="64">
        <v>368.8</v>
      </c>
      <c r="C15" s="60"/>
      <c r="D15" s="47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  <c r="IR15" s="50"/>
      <c r="IS15" s="50"/>
      <c r="IT15" s="50"/>
    </row>
    <row r="16" spans="1:254" s="37" customFormat="1" ht="17.25" customHeight="1">
      <c r="A16" s="65"/>
      <c r="B16" s="64"/>
      <c r="C16" s="62"/>
      <c r="D16" s="47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  <c r="IR16" s="50"/>
      <c r="IS16" s="50"/>
      <c r="IT16" s="50"/>
    </row>
    <row r="17" spans="1:254" s="37" customFormat="1" ht="17.25" customHeight="1">
      <c r="A17" s="65"/>
      <c r="B17" s="47"/>
      <c r="C17" s="62"/>
      <c r="D17" s="47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  <c r="IR17" s="50"/>
      <c r="IS17" s="50"/>
      <c r="IT17" s="50"/>
    </row>
    <row r="18" spans="1:254" s="37" customFormat="1" ht="17.25" customHeight="1">
      <c r="A18" s="65"/>
      <c r="B18" s="47"/>
      <c r="C18" s="62"/>
      <c r="D18" s="47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  <c r="IR18" s="50"/>
      <c r="IS18" s="50"/>
      <c r="IT18" s="50"/>
    </row>
    <row r="19" spans="1:254" s="37" customFormat="1" ht="17.25" customHeight="1">
      <c r="A19" s="66"/>
      <c r="B19" s="47"/>
      <c r="C19" s="62"/>
      <c r="D19" s="47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  <c r="IR19" s="50"/>
      <c r="IS19" s="50"/>
      <c r="IT19" s="50"/>
    </row>
    <row r="20" spans="1:254" s="37" customFormat="1" ht="17.25" customHeight="1">
      <c r="A20" s="65"/>
      <c r="B20" s="67"/>
      <c r="C20" s="62"/>
      <c r="D20" s="47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  <c r="IR20" s="50"/>
      <c r="IS20" s="50"/>
      <c r="IT20" s="50"/>
    </row>
    <row r="21" spans="1:254" s="37" customFormat="1" ht="17.25" customHeight="1">
      <c r="A21" s="65"/>
      <c r="B21" s="67"/>
      <c r="C21" s="62"/>
      <c r="D21" s="47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</row>
    <row r="22" spans="1:254" s="37" customFormat="1" ht="17.25" customHeight="1">
      <c r="A22" s="65"/>
      <c r="B22" s="67"/>
      <c r="C22" s="62"/>
      <c r="D22" s="47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  <c r="IT22" s="50"/>
    </row>
    <row r="23" spans="1:254" s="37" customFormat="1" ht="17.25" customHeight="1">
      <c r="A23" s="65"/>
      <c r="B23" s="67"/>
      <c r="C23" s="62"/>
      <c r="D23" s="47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</row>
    <row r="24" spans="1:254" s="37" customFormat="1" ht="17.25" customHeight="1">
      <c r="A24" s="65"/>
      <c r="B24" s="67"/>
      <c r="C24" s="62"/>
      <c r="D24" s="47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  <c r="IT24" s="50"/>
    </row>
    <row r="25" spans="1:254" s="37" customFormat="1" ht="17.25" customHeight="1">
      <c r="A25" s="65"/>
      <c r="B25" s="67"/>
      <c r="C25" s="62"/>
      <c r="D25" s="47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  <c r="IT25" s="50"/>
    </row>
    <row r="26" spans="1:254" s="37" customFormat="1" ht="19.5" customHeight="1">
      <c r="A26" s="65"/>
      <c r="B26" s="67"/>
      <c r="C26" s="62"/>
      <c r="D26" s="47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  <c r="IT26" s="50"/>
    </row>
    <row r="27" spans="1:254" s="37" customFormat="1" ht="19.5" customHeight="1">
      <c r="A27" s="65"/>
      <c r="B27" s="67"/>
      <c r="C27" s="62"/>
      <c r="D27" s="47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  <c r="IT27" s="50"/>
    </row>
    <row r="28" spans="1:254" s="37" customFormat="1" ht="19.5" customHeight="1">
      <c r="A28" s="65"/>
      <c r="B28" s="67"/>
      <c r="C28" s="62"/>
      <c r="D28" s="47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  <c r="IT28" s="50"/>
    </row>
    <row r="29" spans="1:254" s="37" customFormat="1" ht="19.5" customHeight="1">
      <c r="A29" s="65"/>
      <c r="B29" s="67"/>
      <c r="C29" s="62"/>
      <c r="D29" s="47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  <c r="IT29" s="50"/>
    </row>
    <row r="30" spans="1:254" s="37" customFormat="1" ht="19.5" customHeight="1">
      <c r="A30" s="65"/>
      <c r="B30" s="67"/>
      <c r="C30" s="62"/>
      <c r="D30" s="47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  <c r="IT30" s="50"/>
    </row>
    <row r="31" spans="1:254" s="37" customFormat="1" ht="19.5" customHeight="1">
      <c r="A31" s="65"/>
      <c r="B31" s="67"/>
      <c r="C31" s="62"/>
      <c r="D31" s="47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  <c r="IT31" s="50"/>
    </row>
    <row r="32" spans="1:254" s="37" customFormat="1" ht="19.5" customHeight="1">
      <c r="A32" s="65"/>
      <c r="B32" s="67"/>
      <c r="C32" s="62"/>
      <c r="D32" s="47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  <c r="IR32" s="50"/>
      <c r="IS32" s="50"/>
      <c r="IT32" s="50"/>
    </row>
    <row r="33" spans="1:254" s="37" customFormat="1" ht="19.5" customHeight="1">
      <c r="A33" s="65"/>
      <c r="B33" s="67"/>
      <c r="C33" s="62"/>
      <c r="D33" s="47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  <c r="IQ33" s="50"/>
      <c r="IR33" s="50"/>
      <c r="IS33" s="50"/>
      <c r="IT33" s="50"/>
    </row>
    <row r="34" spans="1:254" s="37" customFormat="1" ht="19.5" customHeight="1">
      <c r="A34" s="65"/>
      <c r="B34" s="67"/>
      <c r="C34" s="62"/>
      <c r="D34" s="47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  <c r="IR34" s="50"/>
      <c r="IS34" s="50"/>
      <c r="IT34" s="50"/>
    </row>
    <row r="35" spans="1:254" s="37" customFormat="1" ht="19.5" customHeight="1">
      <c r="A35" s="65"/>
      <c r="B35" s="67"/>
      <c r="C35" s="62"/>
      <c r="D35" s="47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  <c r="IS35" s="50"/>
      <c r="IT35" s="50"/>
    </row>
    <row r="36" spans="1:254" s="37" customFormat="1" ht="19.5" customHeight="1">
      <c r="A36" s="65"/>
      <c r="B36" s="67"/>
      <c r="C36" s="62"/>
      <c r="D36" s="47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  <c r="IS36" s="50"/>
      <c r="IT36" s="50"/>
    </row>
    <row r="37" spans="1:254" s="37" customFormat="1" ht="19.5" customHeight="1">
      <c r="A37" s="65"/>
      <c r="B37" s="67"/>
      <c r="C37" s="62"/>
      <c r="D37" s="47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  <c r="IS37" s="50"/>
      <c r="IT37" s="50"/>
    </row>
    <row r="38" spans="1:254" s="37" customFormat="1" ht="19.5" customHeight="1">
      <c r="A38" s="65"/>
      <c r="B38" s="67"/>
      <c r="C38" s="62"/>
      <c r="D38" s="47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  <c r="IL38" s="50"/>
      <c r="IM38" s="50"/>
      <c r="IN38" s="50"/>
      <c r="IO38" s="50"/>
      <c r="IP38" s="50"/>
      <c r="IQ38" s="50"/>
      <c r="IR38" s="50"/>
      <c r="IS38" s="50"/>
      <c r="IT38" s="50"/>
    </row>
    <row r="39" spans="1:254" s="37" customFormat="1" ht="19.5" customHeight="1">
      <c r="A39" s="65"/>
      <c r="B39" s="67"/>
      <c r="C39" s="62"/>
      <c r="D39" s="47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  <c r="IK39" s="50"/>
      <c r="IL39" s="50"/>
      <c r="IM39" s="50"/>
      <c r="IN39" s="50"/>
      <c r="IO39" s="50"/>
      <c r="IP39" s="50"/>
      <c r="IQ39" s="50"/>
      <c r="IR39" s="50"/>
      <c r="IS39" s="50"/>
      <c r="IT39" s="50"/>
    </row>
    <row r="40" spans="1:254" s="37" customFormat="1" ht="19.5" customHeight="1">
      <c r="A40" s="65"/>
      <c r="B40" s="67"/>
      <c r="C40" s="62"/>
      <c r="D40" s="47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  <c r="IK40" s="50"/>
      <c r="IL40" s="50"/>
      <c r="IM40" s="50"/>
      <c r="IN40" s="50"/>
      <c r="IO40" s="50"/>
      <c r="IP40" s="50"/>
      <c r="IQ40" s="50"/>
      <c r="IR40" s="50"/>
      <c r="IS40" s="50"/>
      <c r="IT40" s="50"/>
    </row>
    <row r="41" spans="1:254" s="37" customFormat="1" ht="19.5" customHeight="1">
      <c r="A41" s="65"/>
      <c r="B41" s="67"/>
      <c r="C41" s="62"/>
      <c r="D41" s="47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  <c r="IK41" s="50"/>
      <c r="IL41" s="50"/>
      <c r="IM41" s="50"/>
      <c r="IN41" s="50"/>
      <c r="IO41" s="50"/>
      <c r="IP41" s="50"/>
      <c r="IQ41" s="50"/>
      <c r="IR41" s="50"/>
      <c r="IS41" s="50"/>
      <c r="IT41" s="50"/>
    </row>
    <row r="42" spans="1:254" s="37" customFormat="1" ht="19.5" customHeight="1">
      <c r="A42" s="65"/>
      <c r="B42" s="67"/>
      <c r="C42" s="62"/>
      <c r="D42" s="47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  <c r="IP42" s="50"/>
      <c r="IQ42" s="50"/>
      <c r="IR42" s="50"/>
      <c r="IS42" s="50"/>
      <c r="IT42" s="50"/>
    </row>
    <row r="43" spans="1:254" s="37" customFormat="1" ht="19.5" customHeight="1">
      <c r="A43" s="65"/>
      <c r="B43" s="67"/>
      <c r="C43" s="62"/>
      <c r="D43" s="47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  <c r="IQ43" s="50"/>
      <c r="IR43" s="50"/>
      <c r="IS43" s="50"/>
      <c r="IT43" s="50"/>
    </row>
    <row r="44" spans="1:254" s="37" customFormat="1" ht="19.5" customHeight="1">
      <c r="A44" s="65"/>
      <c r="B44" s="67"/>
      <c r="C44" s="62"/>
      <c r="D44" s="47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50"/>
      <c r="IM44" s="50"/>
      <c r="IN44" s="50"/>
      <c r="IO44" s="50"/>
      <c r="IP44" s="50"/>
      <c r="IQ44" s="50"/>
      <c r="IR44" s="50"/>
      <c r="IS44" s="50"/>
      <c r="IT44" s="50"/>
    </row>
    <row r="45" spans="1:254" s="37" customFormat="1" ht="19.5" customHeight="1">
      <c r="A45" s="65"/>
      <c r="B45" s="67"/>
      <c r="C45" s="62"/>
      <c r="D45" s="47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  <c r="IL45" s="50"/>
      <c r="IM45" s="50"/>
      <c r="IN45" s="50"/>
      <c r="IO45" s="50"/>
      <c r="IP45" s="50"/>
      <c r="IQ45" s="50"/>
      <c r="IR45" s="50"/>
      <c r="IS45" s="50"/>
      <c r="IT45" s="50"/>
    </row>
    <row r="46" spans="1:254" s="37" customFormat="1" ht="19.5" customHeight="1">
      <c r="A46" s="65"/>
      <c r="B46" s="67"/>
      <c r="C46" s="62"/>
      <c r="D46" s="47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  <c r="IJ46" s="50"/>
      <c r="IK46" s="50"/>
      <c r="IL46" s="50"/>
      <c r="IM46" s="50"/>
      <c r="IN46" s="50"/>
      <c r="IO46" s="50"/>
      <c r="IP46" s="50"/>
      <c r="IQ46" s="50"/>
      <c r="IR46" s="50"/>
      <c r="IS46" s="50"/>
      <c r="IT46" s="50"/>
    </row>
    <row r="47" spans="1:254" s="37" customFormat="1" ht="19.5" customHeight="1">
      <c r="A47" s="65"/>
      <c r="B47" s="67"/>
      <c r="C47" s="62"/>
      <c r="D47" s="47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  <c r="IE47" s="50"/>
      <c r="IF47" s="50"/>
      <c r="IG47" s="50"/>
      <c r="IH47" s="50"/>
      <c r="II47" s="50"/>
      <c r="IJ47" s="50"/>
      <c r="IK47" s="50"/>
      <c r="IL47" s="50"/>
      <c r="IM47" s="50"/>
      <c r="IN47" s="50"/>
      <c r="IO47" s="50"/>
      <c r="IP47" s="50"/>
      <c r="IQ47" s="50"/>
      <c r="IR47" s="50"/>
      <c r="IS47" s="50"/>
      <c r="IT47" s="50"/>
    </row>
    <row r="48" spans="1:254" s="37" customFormat="1" ht="19.5" customHeight="1">
      <c r="A48" s="65"/>
      <c r="B48" s="67"/>
      <c r="C48" s="62"/>
      <c r="D48" s="47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  <c r="IE48" s="50"/>
      <c r="IF48" s="50"/>
      <c r="IG48" s="50"/>
      <c r="IH48" s="50"/>
      <c r="II48" s="50"/>
      <c r="IJ48" s="50"/>
      <c r="IK48" s="50"/>
      <c r="IL48" s="50"/>
      <c r="IM48" s="50"/>
      <c r="IN48" s="50"/>
      <c r="IO48" s="50"/>
      <c r="IP48" s="50"/>
      <c r="IQ48" s="50"/>
      <c r="IR48" s="50"/>
      <c r="IS48" s="50"/>
      <c r="IT48" s="50"/>
    </row>
    <row r="49" spans="1:254" s="37" customFormat="1" ht="17.25" customHeight="1">
      <c r="A49" s="69" t="s">
        <v>19</v>
      </c>
      <c r="B49" s="102">
        <f>SUM(B6,B11,B12,B13,B14,B15)</f>
        <v>1596.9719</v>
      </c>
      <c r="C49" s="69" t="s">
        <v>20</v>
      </c>
      <c r="D49" s="67">
        <v>1596.9719</v>
      </c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  <c r="IJ49" s="50"/>
      <c r="IK49" s="50"/>
      <c r="IL49" s="50"/>
      <c r="IM49" s="50"/>
      <c r="IN49" s="50"/>
      <c r="IO49" s="50"/>
      <c r="IP49" s="50"/>
      <c r="IQ49" s="50"/>
      <c r="IR49" s="50"/>
      <c r="IS49" s="50"/>
      <c r="IT49" s="50"/>
    </row>
    <row r="50" spans="1:254" s="37" customFormat="1" ht="17.25" customHeight="1">
      <c r="A50" s="58" t="s">
        <v>21</v>
      </c>
      <c r="B50" s="59">
        <v>0</v>
      </c>
      <c r="C50" s="103" t="s">
        <v>22</v>
      </c>
      <c r="D50" s="47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50"/>
      <c r="IE50" s="50"/>
      <c r="IF50" s="50"/>
      <c r="IG50" s="50"/>
      <c r="IH50" s="50"/>
      <c r="II50" s="50"/>
      <c r="IJ50" s="50"/>
      <c r="IK50" s="50"/>
      <c r="IL50" s="50"/>
      <c r="IM50" s="50"/>
      <c r="IN50" s="50"/>
      <c r="IO50" s="50"/>
      <c r="IP50" s="50"/>
      <c r="IQ50" s="50"/>
      <c r="IR50" s="50"/>
      <c r="IS50" s="50"/>
      <c r="IT50" s="50"/>
    </row>
    <row r="51" spans="1:254" s="37" customFormat="1" ht="17.25" customHeight="1">
      <c r="A51" s="58" t="s">
        <v>23</v>
      </c>
      <c r="B51" s="104">
        <v>0</v>
      </c>
      <c r="C51" s="105"/>
      <c r="D51" s="67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  <c r="II51" s="50"/>
      <c r="IJ51" s="50"/>
      <c r="IK51" s="50"/>
      <c r="IL51" s="50"/>
      <c r="IM51" s="50"/>
      <c r="IN51" s="50"/>
      <c r="IO51" s="50"/>
      <c r="IP51" s="50"/>
      <c r="IQ51" s="50"/>
      <c r="IR51" s="50"/>
      <c r="IS51" s="50"/>
      <c r="IT51" s="50"/>
    </row>
    <row r="52" spans="1:254" s="37" customFormat="1" ht="17.25" customHeight="1">
      <c r="A52" s="58" t="s">
        <v>24</v>
      </c>
      <c r="B52" s="47">
        <v>0</v>
      </c>
      <c r="C52" s="105"/>
      <c r="D52" s="67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  <c r="HX52" s="50"/>
      <c r="HY52" s="50"/>
      <c r="HZ52" s="50"/>
      <c r="IA52" s="50"/>
      <c r="IB52" s="50"/>
      <c r="IC52" s="50"/>
      <c r="ID52" s="50"/>
      <c r="IE52" s="50"/>
      <c r="IF52" s="50"/>
      <c r="IG52" s="50"/>
      <c r="IH52" s="50"/>
      <c r="II52" s="50"/>
      <c r="IJ52" s="50"/>
      <c r="IK52" s="50"/>
      <c r="IL52" s="50"/>
      <c r="IM52" s="50"/>
      <c r="IN52" s="50"/>
      <c r="IO52" s="50"/>
      <c r="IP52" s="50"/>
      <c r="IQ52" s="50"/>
      <c r="IR52" s="50"/>
      <c r="IS52" s="50"/>
      <c r="IT52" s="50"/>
    </row>
    <row r="53" spans="1:254" s="37" customFormat="1" ht="17.25" customHeight="1">
      <c r="A53" s="58" t="s">
        <v>25</v>
      </c>
      <c r="B53" s="64">
        <v>0</v>
      </c>
      <c r="C53" s="105"/>
      <c r="D53" s="67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  <c r="IJ53" s="50"/>
      <c r="IK53" s="50"/>
      <c r="IL53" s="50"/>
      <c r="IM53" s="50"/>
      <c r="IN53" s="50"/>
      <c r="IO53" s="50"/>
      <c r="IP53" s="50"/>
      <c r="IQ53" s="50"/>
      <c r="IR53" s="50"/>
      <c r="IS53" s="50"/>
      <c r="IT53" s="50"/>
    </row>
    <row r="54" spans="1:254" s="37" customFormat="1" ht="17.25" customHeight="1">
      <c r="A54" s="69" t="s">
        <v>26</v>
      </c>
      <c r="B54" s="106">
        <f>SUM(B49,B50,B51)</f>
        <v>1596.9719</v>
      </c>
      <c r="C54" s="69" t="s">
        <v>27</v>
      </c>
      <c r="D54" s="67">
        <f>SUM(D49,D50)</f>
        <v>1596.9719</v>
      </c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  <c r="HQ54" s="50"/>
      <c r="HR54" s="50"/>
      <c r="HS54" s="50"/>
      <c r="HT54" s="50"/>
      <c r="HU54" s="50"/>
      <c r="HV54" s="50"/>
      <c r="HW54" s="50"/>
      <c r="HX54" s="50"/>
      <c r="HY54" s="50"/>
      <c r="HZ54" s="50"/>
      <c r="IA54" s="50"/>
      <c r="IB54" s="50"/>
      <c r="IC54" s="50"/>
      <c r="ID54" s="50"/>
      <c r="IE54" s="50"/>
      <c r="IF54" s="50"/>
      <c r="IG54" s="50"/>
      <c r="IH54" s="50"/>
      <c r="II54" s="50"/>
      <c r="IJ54" s="50"/>
      <c r="IK54" s="50"/>
      <c r="IL54" s="50"/>
      <c r="IM54" s="50"/>
      <c r="IN54" s="50"/>
      <c r="IO54" s="50"/>
      <c r="IP54" s="50"/>
      <c r="IQ54" s="50"/>
      <c r="IR54" s="50"/>
      <c r="IS54" s="50"/>
      <c r="IT54" s="50"/>
    </row>
    <row r="55" spans="1:254" ht="19.5" customHeight="1">
      <c r="A55"/>
      <c r="B55" s="36"/>
      <c r="C55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 s="36"/>
      <c r="C56"/>
      <c r="D56"/>
      <c r="F56" s="36"/>
      <c r="G56" s="3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/>
      <c r="C64"/>
      <c r="D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9.5" customHeight="1">
      <c r="A65"/>
      <c r="B65"/>
      <c r="C65"/>
      <c r="D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9.5" customHeight="1">
      <c r="A66"/>
      <c r="B66"/>
      <c r="C66"/>
      <c r="D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9.5" customHeight="1">
      <c r="A67"/>
      <c r="B67"/>
      <c r="C67"/>
      <c r="D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9.5" customHeight="1">
      <c r="A68"/>
      <c r="B68"/>
      <c r="C68"/>
      <c r="D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9.5" customHeight="1">
      <c r="A69"/>
      <c r="B69"/>
      <c r="C69"/>
      <c r="D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9.5" customHeight="1">
      <c r="A70"/>
      <c r="B70"/>
      <c r="C70"/>
      <c r="D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19.5" customHeight="1">
      <c r="A71"/>
      <c r="B71"/>
      <c r="C71"/>
      <c r="D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19.5" customHeight="1">
      <c r="A72"/>
      <c r="B72"/>
      <c r="C72"/>
      <c r="D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19.5" customHeight="1">
      <c r="A73"/>
      <c r="B73"/>
      <c r="C73"/>
      <c r="D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9.5" customHeight="1">
      <c r="A74"/>
      <c r="B74"/>
      <c r="C74"/>
      <c r="D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9.5" customHeight="1">
      <c r="A75"/>
      <c r="B75"/>
      <c r="C75"/>
      <c r="D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9.5" customHeight="1">
      <c r="A76"/>
      <c r="B76"/>
      <c r="C76"/>
      <c r="D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9.5" customHeight="1">
      <c r="A77"/>
      <c r="B77"/>
      <c r="C77"/>
      <c r="D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19.5" customHeight="1">
      <c r="A78"/>
      <c r="B78"/>
      <c r="C78"/>
      <c r="D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19.5" customHeight="1">
      <c r="A79"/>
      <c r="B79"/>
      <c r="C79"/>
      <c r="D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9.5" customHeight="1">
      <c r="A80"/>
      <c r="B80"/>
      <c r="C80"/>
      <c r="D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19.5" customHeight="1">
      <c r="A81"/>
      <c r="B81"/>
      <c r="C81"/>
      <c r="D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19.5" customHeight="1">
      <c r="A82"/>
      <c r="B82"/>
      <c r="C82"/>
      <c r="D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pans="1:254" ht="19.5" customHeight="1">
      <c r="A83"/>
      <c r="B83"/>
      <c r="C83"/>
      <c r="D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pans="1:254" ht="19.5" customHeight="1">
      <c r="A84"/>
      <c r="B84"/>
      <c r="C84"/>
      <c r="D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254" ht="19.5" customHeight="1">
      <c r="A85"/>
      <c r="B85"/>
      <c r="C85"/>
      <c r="D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19.5" customHeight="1">
      <c r="A86"/>
      <c r="B86"/>
      <c r="C86"/>
      <c r="D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9.5" customHeight="1">
      <c r="A87"/>
      <c r="B87"/>
      <c r="C87"/>
      <c r="D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19.5" customHeight="1">
      <c r="A88"/>
      <c r="B88" s="36"/>
      <c r="C88"/>
      <c r="D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9.5" customHeight="1">
      <c r="A89"/>
      <c r="B89"/>
      <c r="C89"/>
      <c r="D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19.5" customHeight="1">
      <c r="A90"/>
      <c r="B90"/>
      <c r="C90"/>
      <c r="D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19.5" customHeight="1">
      <c r="A91"/>
      <c r="B91"/>
      <c r="C91"/>
      <c r="D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9.5" customHeight="1">
      <c r="A92"/>
      <c r="B92"/>
      <c r="C92"/>
      <c r="D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9.5" customHeight="1">
      <c r="A93"/>
      <c r="B93"/>
      <c r="C93"/>
      <c r="D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9.5" customHeight="1">
      <c r="A94"/>
      <c r="B94"/>
      <c r="C94"/>
      <c r="D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9.5" customHeight="1">
      <c r="A95"/>
      <c r="B95"/>
      <c r="C95"/>
      <c r="D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9.5" customHeight="1">
      <c r="A96"/>
      <c r="B96"/>
      <c r="C96"/>
      <c r="D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5"/>
  <sheetViews>
    <sheetView showGridLines="0" showZeros="0" workbookViewId="0" topLeftCell="A1">
      <selection activeCell="I17" sqref="I17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81" t="s">
        <v>28</v>
      </c>
      <c r="B2" s="82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ht="27.75" customHeight="1">
      <c r="A3" s="36" t="s">
        <v>1</v>
      </c>
      <c r="O3" s="19" t="s">
        <v>2</v>
      </c>
    </row>
    <row r="4" spans="1:15" ht="17.25" customHeight="1">
      <c r="A4" s="75" t="s">
        <v>29</v>
      </c>
      <c r="B4" s="75" t="s">
        <v>30</v>
      </c>
      <c r="C4" s="83" t="s">
        <v>31</v>
      </c>
      <c r="D4" s="84" t="s">
        <v>32</v>
      </c>
      <c r="E4" s="85"/>
      <c r="F4" s="85"/>
      <c r="G4" s="85"/>
      <c r="H4" s="85"/>
      <c r="I4" s="99" t="s">
        <v>33</v>
      </c>
      <c r="J4" s="99" t="s">
        <v>34</v>
      </c>
      <c r="K4" s="99" t="s">
        <v>35</v>
      </c>
      <c r="L4" s="99" t="s">
        <v>36</v>
      </c>
      <c r="M4" s="99" t="s">
        <v>37</v>
      </c>
      <c r="N4" s="99" t="s">
        <v>38</v>
      </c>
      <c r="O4" s="75" t="s">
        <v>39</v>
      </c>
    </row>
    <row r="5" spans="1:15" ht="58.5" customHeight="1">
      <c r="A5" s="75"/>
      <c r="B5" s="75"/>
      <c r="C5" s="86"/>
      <c r="D5" s="87" t="s">
        <v>40</v>
      </c>
      <c r="E5" s="88" t="s">
        <v>41</v>
      </c>
      <c r="F5" s="89" t="s">
        <v>42</v>
      </c>
      <c r="G5" s="89" t="s">
        <v>43</v>
      </c>
      <c r="H5" s="90" t="s">
        <v>44</v>
      </c>
      <c r="I5" s="99"/>
      <c r="J5" s="99"/>
      <c r="K5" s="99"/>
      <c r="L5" s="99"/>
      <c r="M5" s="99"/>
      <c r="N5" s="99"/>
      <c r="O5" s="75"/>
    </row>
    <row r="6" spans="1:15" ht="21" customHeight="1">
      <c r="A6" s="91" t="s">
        <v>45</v>
      </c>
      <c r="B6" s="91" t="s">
        <v>45</v>
      </c>
      <c r="C6" s="92">
        <v>1</v>
      </c>
      <c r="D6" s="93">
        <f aca="true" t="shared" si="0" ref="D6:O6">C6+1</f>
        <v>2</v>
      </c>
      <c r="E6" s="93">
        <f t="shared" si="0"/>
        <v>3</v>
      </c>
      <c r="F6" s="93">
        <f t="shared" si="0"/>
        <v>4</v>
      </c>
      <c r="G6" s="93">
        <f t="shared" si="0"/>
        <v>5</v>
      </c>
      <c r="H6" s="93">
        <f t="shared" si="0"/>
        <v>6</v>
      </c>
      <c r="I6" s="93">
        <f t="shared" si="0"/>
        <v>7</v>
      </c>
      <c r="J6" s="93">
        <f t="shared" si="0"/>
        <v>8</v>
      </c>
      <c r="K6" s="93">
        <f t="shared" si="0"/>
        <v>9</v>
      </c>
      <c r="L6" s="93">
        <f t="shared" si="0"/>
        <v>10</v>
      </c>
      <c r="M6" s="93">
        <f t="shared" si="0"/>
        <v>11</v>
      </c>
      <c r="N6" s="93">
        <f t="shared" si="0"/>
        <v>12</v>
      </c>
      <c r="O6" s="93">
        <f t="shared" si="0"/>
        <v>13</v>
      </c>
    </row>
    <row r="7" spans="1:15" s="37" customFormat="1" ht="25.5" customHeight="1">
      <c r="A7" s="94"/>
      <c r="B7" s="95" t="s">
        <v>31</v>
      </c>
      <c r="C7" s="96">
        <v>1596.9719</v>
      </c>
      <c r="D7" s="97">
        <v>1228.1719</v>
      </c>
      <c r="E7" s="98">
        <v>1228.1719</v>
      </c>
      <c r="F7" s="96">
        <v>0</v>
      </c>
      <c r="G7" s="98">
        <v>0</v>
      </c>
      <c r="H7" s="96">
        <f aca="true" t="shared" si="1" ref="H7:H15">0</f>
        <v>0</v>
      </c>
      <c r="I7" s="97">
        <v>0</v>
      </c>
      <c r="J7" s="97">
        <v>0</v>
      </c>
      <c r="K7" s="98">
        <v>0</v>
      </c>
      <c r="L7" s="100">
        <v>0</v>
      </c>
      <c r="M7" s="96">
        <v>368.8</v>
      </c>
      <c r="N7" s="97">
        <v>0</v>
      </c>
      <c r="O7" s="98">
        <v>0</v>
      </c>
    </row>
    <row r="8" spans="1:16" s="37" customFormat="1" ht="25.5" customHeight="1">
      <c r="A8" s="94" t="s">
        <v>46</v>
      </c>
      <c r="B8" s="95" t="s">
        <v>47</v>
      </c>
      <c r="C8" s="96">
        <v>1596.9719</v>
      </c>
      <c r="D8" s="97">
        <v>1228.1719</v>
      </c>
      <c r="E8" s="98">
        <v>1228.1719</v>
      </c>
      <c r="F8" s="96">
        <v>0</v>
      </c>
      <c r="G8" s="98">
        <v>0</v>
      </c>
      <c r="H8" s="96">
        <f t="shared" si="1"/>
        <v>0</v>
      </c>
      <c r="I8" s="97">
        <v>0</v>
      </c>
      <c r="J8" s="97">
        <v>0</v>
      </c>
      <c r="K8" s="98">
        <v>0</v>
      </c>
      <c r="L8" s="100">
        <v>0</v>
      </c>
      <c r="M8" s="96">
        <v>368.8</v>
      </c>
      <c r="N8" s="97">
        <v>0</v>
      </c>
      <c r="O8" s="98">
        <v>0</v>
      </c>
      <c r="P8" s="49"/>
    </row>
    <row r="9" spans="1:15" s="37" customFormat="1" ht="25.5" customHeight="1">
      <c r="A9" s="94" t="s">
        <v>48</v>
      </c>
      <c r="B9" s="95" t="s">
        <v>49</v>
      </c>
      <c r="C9" s="96">
        <v>1520.9329</v>
      </c>
      <c r="D9" s="97">
        <v>1180.1329</v>
      </c>
      <c r="E9" s="98">
        <v>1180.1329</v>
      </c>
      <c r="F9" s="96">
        <v>0</v>
      </c>
      <c r="G9" s="98">
        <v>0</v>
      </c>
      <c r="H9" s="96">
        <f t="shared" si="1"/>
        <v>0</v>
      </c>
      <c r="I9" s="97">
        <v>0</v>
      </c>
      <c r="J9" s="97">
        <v>0</v>
      </c>
      <c r="K9" s="98">
        <v>0</v>
      </c>
      <c r="L9" s="100">
        <v>0</v>
      </c>
      <c r="M9" s="96">
        <v>340.8</v>
      </c>
      <c r="N9" s="97">
        <v>0</v>
      </c>
      <c r="O9" s="98">
        <v>0</v>
      </c>
    </row>
    <row r="10" spans="1:15" s="37" customFormat="1" ht="25.5" customHeight="1">
      <c r="A10" s="94" t="s">
        <v>50</v>
      </c>
      <c r="B10" s="95" t="s">
        <v>51</v>
      </c>
      <c r="C10" s="96">
        <v>768.3982</v>
      </c>
      <c r="D10" s="97">
        <v>457.5982</v>
      </c>
      <c r="E10" s="98">
        <v>457.5982</v>
      </c>
      <c r="F10" s="96">
        <v>0</v>
      </c>
      <c r="G10" s="98">
        <v>0</v>
      </c>
      <c r="H10" s="96">
        <f t="shared" si="1"/>
        <v>0</v>
      </c>
      <c r="I10" s="97">
        <v>0</v>
      </c>
      <c r="J10" s="97">
        <v>0</v>
      </c>
      <c r="K10" s="98">
        <v>0</v>
      </c>
      <c r="L10" s="100">
        <v>0</v>
      </c>
      <c r="M10" s="96">
        <v>310.8</v>
      </c>
      <c r="N10" s="97">
        <v>0</v>
      </c>
      <c r="O10" s="98">
        <v>0</v>
      </c>
    </row>
    <row r="11" spans="1:15" s="37" customFormat="1" ht="25.5" customHeight="1">
      <c r="A11" s="94" t="s">
        <v>52</v>
      </c>
      <c r="B11" s="95" t="s">
        <v>53</v>
      </c>
      <c r="C11" s="96">
        <v>134.6298</v>
      </c>
      <c r="D11" s="97">
        <v>122.6298</v>
      </c>
      <c r="E11" s="98">
        <v>122.6298</v>
      </c>
      <c r="F11" s="96">
        <v>0</v>
      </c>
      <c r="G11" s="98">
        <v>0</v>
      </c>
      <c r="H11" s="96">
        <f t="shared" si="1"/>
        <v>0</v>
      </c>
      <c r="I11" s="97">
        <v>0</v>
      </c>
      <c r="J11" s="97">
        <v>0</v>
      </c>
      <c r="K11" s="98">
        <v>0</v>
      </c>
      <c r="L11" s="100">
        <v>0</v>
      </c>
      <c r="M11" s="96">
        <v>12</v>
      </c>
      <c r="N11" s="97">
        <v>0</v>
      </c>
      <c r="O11" s="98">
        <v>0</v>
      </c>
    </row>
    <row r="12" spans="1:15" s="37" customFormat="1" ht="25.5" customHeight="1">
      <c r="A12" s="94" t="s">
        <v>54</v>
      </c>
      <c r="B12" s="95" t="s">
        <v>55</v>
      </c>
      <c r="C12" s="96">
        <v>141.8296</v>
      </c>
      <c r="D12" s="97">
        <v>141.8296</v>
      </c>
      <c r="E12" s="98">
        <v>141.8296</v>
      </c>
      <c r="F12" s="96">
        <v>0</v>
      </c>
      <c r="G12" s="98">
        <v>0</v>
      </c>
      <c r="H12" s="96">
        <f t="shared" si="1"/>
        <v>0</v>
      </c>
      <c r="I12" s="97">
        <v>0</v>
      </c>
      <c r="J12" s="97">
        <v>0</v>
      </c>
      <c r="K12" s="98">
        <v>0</v>
      </c>
      <c r="L12" s="100">
        <v>0</v>
      </c>
      <c r="M12" s="96">
        <v>0</v>
      </c>
      <c r="N12" s="97">
        <v>0</v>
      </c>
      <c r="O12" s="98">
        <v>0</v>
      </c>
    </row>
    <row r="13" spans="1:15" s="37" customFormat="1" ht="25.5" customHeight="1">
      <c r="A13" s="94" t="s">
        <v>56</v>
      </c>
      <c r="B13" s="95" t="s">
        <v>57</v>
      </c>
      <c r="C13" s="96">
        <v>476.0753</v>
      </c>
      <c r="D13" s="97">
        <v>458.0753</v>
      </c>
      <c r="E13" s="98">
        <v>458.0753</v>
      </c>
      <c r="F13" s="96">
        <v>0</v>
      </c>
      <c r="G13" s="98">
        <v>0</v>
      </c>
      <c r="H13" s="96">
        <f t="shared" si="1"/>
        <v>0</v>
      </c>
      <c r="I13" s="97">
        <v>0</v>
      </c>
      <c r="J13" s="97">
        <v>0</v>
      </c>
      <c r="K13" s="98">
        <v>0</v>
      </c>
      <c r="L13" s="100">
        <v>0</v>
      </c>
      <c r="M13" s="96">
        <v>18</v>
      </c>
      <c r="N13" s="97">
        <v>0</v>
      </c>
      <c r="O13" s="98">
        <v>0</v>
      </c>
    </row>
    <row r="14" spans="1:15" s="37" customFormat="1" ht="25.5" customHeight="1">
      <c r="A14" s="94" t="s">
        <v>58</v>
      </c>
      <c r="B14" s="95" t="s">
        <v>59</v>
      </c>
      <c r="C14" s="96">
        <v>76.039</v>
      </c>
      <c r="D14" s="97">
        <v>48.039</v>
      </c>
      <c r="E14" s="98">
        <v>48.039</v>
      </c>
      <c r="F14" s="96">
        <v>0</v>
      </c>
      <c r="G14" s="98">
        <v>0</v>
      </c>
      <c r="H14" s="96">
        <f t="shared" si="1"/>
        <v>0</v>
      </c>
      <c r="I14" s="97">
        <v>0</v>
      </c>
      <c r="J14" s="97">
        <v>0</v>
      </c>
      <c r="K14" s="98">
        <v>0</v>
      </c>
      <c r="L14" s="100">
        <v>0</v>
      </c>
      <c r="M14" s="96">
        <v>28</v>
      </c>
      <c r="N14" s="97">
        <v>0</v>
      </c>
      <c r="O14" s="98">
        <v>0</v>
      </c>
    </row>
    <row r="15" spans="1:15" s="37" customFormat="1" ht="25.5" customHeight="1">
      <c r="A15" s="94" t="s">
        <v>54</v>
      </c>
      <c r="B15" s="95" t="s">
        <v>60</v>
      </c>
      <c r="C15" s="96">
        <v>76.039</v>
      </c>
      <c r="D15" s="97">
        <v>48.039</v>
      </c>
      <c r="E15" s="98">
        <v>48.039</v>
      </c>
      <c r="F15" s="96">
        <v>0</v>
      </c>
      <c r="G15" s="98">
        <v>0</v>
      </c>
      <c r="H15" s="96">
        <f t="shared" si="1"/>
        <v>0</v>
      </c>
      <c r="I15" s="97">
        <v>0</v>
      </c>
      <c r="J15" s="97">
        <v>0</v>
      </c>
      <c r="K15" s="98">
        <v>0</v>
      </c>
      <c r="L15" s="100">
        <v>0</v>
      </c>
      <c r="M15" s="96">
        <v>28</v>
      </c>
      <c r="N15" s="97">
        <v>0</v>
      </c>
      <c r="O15" s="98">
        <v>0</v>
      </c>
    </row>
    <row r="16" ht="21" customHeight="1"/>
    <row r="17" ht="21" customHeight="1"/>
    <row r="18" ht="21" customHeight="1"/>
    <row r="19" ht="21" customHeight="1"/>
    <row r="20" ht="21" customHeight="1"/>
  </sheetData>
  <sheetProtection/>
  <mergeCells count="10">
    <mergeCell ref="A4:A5"/>
    <mergeCell ref="B4:B5"/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showZeros="0" workbookViewId="0" topLeftCell="A25">
      <selection activeCell="G53" sqref="G53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38"/>
      <c r="B1" s="38"/>
      <c r="C1" s="38"/>
      <c r="D1" s="38"/>
      <c r="E1" s="38"/>
      <c r="F1" s="38"/>
      <c r="G1" s="38"/>
      <c r="H1" s="40"/>
      <c r="I1" s="38"/>
      <c r="J1" s="38"/>
    </row>
    <row r="2" spans="1:10" ht="29.25" customHeight="1">
      <c r="A2" s="20" t="s">
        <v>61</v>
      </c>
      <c r="B2" s="20"/>
      <c r="C2" s="20"/>
      <c r="D2" s="20"/>
      <c r="E2" s="20"/>
      <c r="F2" s="20"/>
      <c r="G2" s="20"/>
      <c r="H2" s="20"/>
      <c r="I2" s="39"/>
      <c r="J2" s="39"/>
    </row>
    <row r="3" spans="1:10" ht="21" customHeight="1">
      <c r="A3" s="4" t="s">
        <v>1</v>
      </c>
      <c r="B3" s="1"/>
      <c r="C3" s="38"/>
      <c r="D3" s="38"/>
      <c r="E3" s="38"/>
      <c r="F3" s="38"/>
      <c r="G3" s="38"/>
      <c r="H3" s="40" t="s">
        <v>2</v>
      </c>
      <c r="I3" s="38"/>
      <c r="J3" s="38"/>
    </row>
    <row r="4" spans="1:10" ht="21" customHeight="1">
      <c r="A4" s="6" t="s">
        <v>62</v>
      </c>
      <c r="B4" s="6"/>
      <c r="C4" s="71" t="s">
        <v>31</v>
      </c>
      <c r="D4" s="72" t="s">
        <v>63</v>
      </c>
      <c r="E4" s="73" t="s">
        <v>64</v>
      </c>
      <c r="F4" s="74" t="s">
        <v>65</v>
      </c>
      <c r="G4" s="75" t="s">
        <v>66</v>
      </c>
      <c r="H4" s="76" t="s">
        <v>67</v>
      </c>
      <c r="I4" s="38"/>
      <c r="J4" s="38"/>
    </row>
    <row r="5" spans="1:10" ht="21" customHeight="1">
      <c r="A5" s="77" t="s">
        <v>68</v>
      </c>
      <c r="B5" s="10" t="s">
        <v>69</v>
      </c>
      <c r="C5" s="71"/>
      <c r="D5" s="72"/>
      <c r="E5" s="73"/>
      <c r="F5" s="74"/>
      <c r="G5" s="75"/>
      <c r="H5" s="76"/>
      <c r="I5" s="38"/>
      <c r="J5" s="38"/>
    </row>
    <row r="6" spans="1:10" s="37" customFormat="1" ht="21" customHeight="1">
      <c r="A6" s="78" t="s">
        <v>45</v>
      </c>
      <c r="B6" s="78" t="s">
        <v>45</v>
      </c>
      <c r="C6" s="78">
        <v>1</v>
      </c>
      <c r="D6" s="79">
        <f>C6+1</f>
        <v>2</v>
      </c>
      <c r="E6" s="79">
        <f>D6+1</f>
        <v>3</v>
      </c>
      <c r="F6" s="79">
        <f>E6+1</f>
        <v>4</v>
      </c>
      <c r="G6" s="79">
        <f>F6+1</f>
        <v>5</v>
      </c>
      <c r="H6" s="79">
        <f>G6+1</f>
        <v>6</v>
      </c>
      <c r="I6" s="51"/>
      <c r="J6" s="51"/>
    </row>
    <row r="7" spans="1:10" s="37" customFormat="1" ht="18.75" customHeight="1">
      <c r="A7" s="43"/>
      <c r="B7" s="43" t="s">
        <v>31</v>
      </c>
      <c r="C7" s="46">
        <v>1596.9719</v>
      </c>
      <c r="D7" s="46">
        <v>722.5719</v>
      </c>
      <c r="E7" s="46">
        <v>874.4</v>
      </c>
      <c r="F7" s="47">
        <v>0</v>
      </c>
      <c r="G7" s="80">
        <v>0</v>
      </c>
      <c r="H7" s="80">
        <v>0</v>
      </c>
      <c r="I7" s="50"/>
      <c r="J7" s="51"/>
    </row>
    <row r="8" spans="1:10" s="37" customFormat="1" ht="18.75" customHeight="1">
      <c r="A8" s="43" t="s">
        <v>70</v>
      </c>
      <c r="B8" s="43" t="s">
        <v>71</v>
      </c>
      <c r="C8" s="46">
        <v>76.008</v>
      </c>
      <c r="D8" s="46">
        <v>76.008</v>
      </c>
      <c r="E8" s="46">
        <v>0</v>
      </c>
      <c r="F8" s="47">
        <v>0</v>
      </c>
      <c r="G8" s="80">
        <v>0</v>
      </c>
      <c r="H8" s="80">
        <v>0</v>
      </c>
      <c r="I8" s="50"/>
      <c r="J8" s="50"/>
    </row>
    <row r="9" spans="1:10" s="37" customFormat="1" ht="18.75" customHeight="1">
      <c r="A9" s="43" t="s">
        <v>48</v>
      </c>
      <c r="B9" s="43" t="s">
        <v>72</v>
      </c>
      <c r="C9" s="46">
        <v>76.008</v>
      </c>
      <c r="D9" s="46">
        <v>76.008</v>
      </c>
      <c r="E9" s="46">
        <v>0</v>
      </c>
      <c r="F9" s="47">
        <v>0</v>
      </c>
      <c r="G9" s="80">
        <v>0</v>
      </c>
      <c r="H9" s="80">
        <v>0</v>
      </c>
      <c r="I9" s="50"/>
      <c r="J9" s="50"/>
    </row>
    <row r="10" spans="1:10" s="37" customFormat="1" ht="18.75" customHeight="1">
      <c r="A10" s="43" t="s">
        <v>73</v>
      </c>
      <c r="B10" s="43" t="s">
        <v>74</v>
      </c>
      <c r="C10" s="46">
        <v>76.008</v>
      </c>
      <c r="D10" s="46">
        <v>76.008</v>
      </c>
      <c r="E10" s="46">
        <v>0</v>
      </c>
      <c r="F10" s="47">
        <v>0</v>
      </c>
      <c r="G10" s="80">
        <v>0</v>
      </c>
      <c r="H10" s="80">
        <v>0</v>
      </c>
      <c r="I10" s="50"/>
      <c r="J10" s="51"/>
    </row>
    <row r="11" spans="1:10" s="37" customFormat="1" ht="18.75" customHeight="1">
      <c r="A11" s="43" t="s">
        <v>46</v>
      </c>
      <c r="B11" s="43" t="s">
        <v>47</v>
      </c>
      <c r="C11" s="46">
        <v>1355.2462</v>
      </c>
      <c r="D11" s="46">
        <v>480.8462</v>
      </c>
      <c r="E11" s="46">
        <v>874.4</v>
      </c>
      <c r="F11" s="47">
        <v>0</v>
      </c>
      <c r="G11" s="80">
        <v>0</v>
      </c>
      <c r="H11" s="80">
        <v>0</v>
      </c>
      <c r="I11" s="51"/>
      <c r="J11" s="51"/>
    </row>
    <row r="12" spans="1:10" s="37" customFormat="1" ht="18.75" customHeight="1">
      <c r="A12" s="43" t="s">
        <v>48</v>
      </c>
      <c r="B12" s="43" t="s">
        <v>49</v>
      </c>
      <c r="C12" s="46">
        <v>817.201</v>
      </c>
      <c r="D12" s="46">
        <v>447.401</v>
      </c>
      <c r="E12" s="46">
        <v>369.8</v>
      </c>
      <c r="F12" s="47">
        <v>0</v>
      </c>
      <c r="G12" s="80">
        <v>0</v>
      </c>
      <c r="H12" s="80">
        <v>0</v>
      </c>
      <c r="I12" s="51"/>
      <c r="J12" s="51"/>
    </row>
    <row r="13" spans="1:10" s="37" customFormat="1" ht="18.75" customHeight="1">
      <c r="A13" s="43" t="s">
        <v>75</v>
      </c>
      <c r="B13" s="43" t="s">
        <v>51</v>
      </c>
      <c r="C13" s="46">
        <v>308.4371</v>
      </c>
      <c r="D13" s="46">
        <v>257.4371</v>
      </c>
      <c r="E13" s="46">
        <v>51</v>
      </c>
      <c r="F13" s="47">
        <v>0</v>
      </c>
      <c r="G13" s="80">
        <v>0</v>
      </c>
      <c r="H13" s="80">
        <v>0</v>
      </c>
      <c r="I13" s="51"/>
      <c r="J13" s="51"/>
    </row>
    <row r="14" spans="1:10" s="37" customFormat="1" ht="18.75" customHeight="1">
      <c r="A14" s="43" t="s">
        <v>76</v>
      </c>
      <c r="B14" s="43" t="s">
        <v>53</v>
      </c>
      <c r="C14" s="46">
        <v>107.0867</v>
      </c>
      <c r="D14" s="46">
        <v>67.0867</v>
      </c>
      <c r="E14" s="46">
        <v>40</v>
      </c>
      <c r="F14" s="47">
        <v>0</v>
      </c>
      <c r="G14" s="80">
        <v>0</v>
      </c>
      <c r="H14" s="80">
        <v>0</v>
      </c>
      <c r="I14" s="51"/>
      <c r="J14" s="51"/>
    </row>
    <row r="15" spans="1:10" s="37" customFormat="1" ht="18.75" customHeight="1">
      <c r="A15" s="43" t="s">
        <v>77</v>
      </c>
      <c r="B15" s="43" t="s">
        <v>55</v>
      </c>
      <c r="C15" s="46">
        <v>158.4772</v>
      </c>
      <c r="D15" s="46">
        <v>122.8772</v>
      </c>
      <c r="E15" s="46">
        <v>35.6</v>
      </c>
      <c r="F15" s="47">
        <v>0</v>
      </c>
      <c r="G15" s="80">
        <v>0</v>
      </c>
      <c r="H15" s="80">
        <v>0</v>
      </c>
      <c r="I15" s="51"/>
      <c r="J15" s="51"/>
    </row>
    <row r="16" spans="1:10" s="37" customFormat="1" ht="18.75" customHeight="1">
      <c r="A16" s="43" t="s">
        <v>78</v>
      </c>
      <c r="B16" s="43" t="s">
        <v>79</v>
      </c>
      <c r="C16" s="46">
        <v>243.2</v>
      </c>
      <c r="D16" s="46">
        <v>0</v>
      </c>
      <c r="E16" s="46">
        <v>243.2</v>
      </c>
      <c r="F16" s="47">
        <v>0</v>
      </c>
      <c r="G16" s="80">
        <v>0</v>
      </c>
      <c r="H16" s="80">
        <v>0</v>
      </c>
      <c r="I16" s="51"/>
      <c r="J16" s="51"/>
    </row>
    <row r="17" spans="1:8" s="37" customFormat="1" ht="18.75" customHeight="1">
      <c r="A17" s="43" t="s">
        <v>58</v>
      </c>
      <c r="B17" s="43" t="s">
        <v>59</v>
      </c>
      <c r="C17" s="46">
        <v>61.4452</v>
      </c>
      <c r="D17" s="46">
        <v>33.4452</v>
      </c>
      <c r="E17" s="46">
        <v>28</v>
      </c>
      <c r="F17" s="47">
        <v>0</v>
      </c>
      <c r="G17" s="80">
        <v>0</v>
      </c>
      <c r="H17" s="80">
        <v>0</v>
      </c>
    </row>
    <row r="18" spans="1:10" s="37" customFormat="1" ht="18.75" customHeight="1">
      <c r="A18" s="43" t="s">
        <v>80</v>
      </c>
      <c r="B18" s="43" t="s">
        <v>60</v>
      </c>
      <c r="C18" s="46">
        <v>61.4452</v>
      </c>
      <c r="D18" s="46">
        <v>33.4452</v>
      </c>
      <c r="E18" s="46">
        <v>28</v>
      </c>
      <c r="F18" s="47">
        <v>0</v>
      </c>
      <c r="G18" s="80">
        <v>0</v>
      </c>
      <c r="H18" s="80">
        <v>0</v>
      </c>
      <c r="I18" s="51"/>
      <c r="J18" s="51"/>
    </row>
    <row r="19" spans="1:8" s="37" customFormat="1" ht="18.75" customHeight="1">
      <c r="A19" s="43" t="s">
        <v>81</v>
      </c>
      <c r="B19" s="43" t="s">
        <v>82</v>
      </c>
      <c r="C19" s="46">
        <v>476.6</v>
      </c>
      <c r="D19" s="46">
        <v>0</v>
      </c>
      <c r="E19" s="46">
        <v>476.6</v>
      </c>
      <c r="F19" s="47">
        <v>0</v>
      </c>
      <c r="G19" s="80">
        <v>0</v>
      </c>
      <c r="H19" s="80">
        <v>0</v>
      </c>
    </row>
    <row r="20" spans="1:8" s="37" customFormat="1" ht="18.75" customHeight="1">
      <c r="A20" s="43" t="s">
        <v>83</v>
      </c>
      <c r="B20" s="43" t="s">
        <v>84</v>
      </c>
      <c r="C20" s="46">
        <v>476.6</v>
      </c>
      <c r="D20" s="46">
        <v>0</v>
      </c>
      <c r="E20" s="46">
        <v>476.6</v>
      </c>
      <c r="F20" s="47">
        <v>0</v>
      </c>
      <c r="G20" s="80">
        <v>0</v>
      </c>
      <c r="H20" s="80">
        <v>0</v>
      </c>
    </row>
    <row r="21" spans="1:8" s="37" customFormat="1" ht="18.75" customHeight="1">
      <c r="A21" s="43" t="s">
        <v>85</v>
      </c>
      <c r="B21" s="43" t="s">
        <v>86</v>
      </c>
      <c r="C21" s="46">
        <v>100.3656</v>
      </c>
      <c r="D21" s="46">
        <v>100.3656</v>
      </c>
      <c r="E21" s="46">
        <v>0</v>
      </c>
      <c r="F21" s="47">
        <v>0</v>
      </c>
      <c r="G21" s="80">
        <v>0</v>
      </c>
      <c r="H21" s="80">
        <v>0</v>
      </c>
    </row>
    <row r="22" spans="1:8" s="37" customFormat="1" ht="18.75" customHeight="1">
      <c r="A22" s="43" t="s">
        <v>87</v>
      </c>
      <c r="B22" s="43" t="s">
        <v>88</v>
      </c>
      <c r="C22" s="46">
        <v>98.8344</v>
      </c>
      <c r="D22" s="46">
        <v>98.8344</v>
      </c>
      <c r="E22" s="46">
        <v>0</v>
      </c>
      <c r="F22" s="47">
        <v>0</v>
      </c>
      <c r="G22" s="80">
        <v>0</v>
      </c>
      <c r="H22" s="80">
        <v>0</v>
      </c>
    </row>
    <row r="23" spans="1:8" s="37" customFormat="1" ht="18.75" customHeight="1">
      <c r="A23" s="43" t="s">
        <v>89</v>
      </c>
      <c r="B23" s="43" t="s">
        <v>90</v>
      </c>
      <c r="C23" s="46">
        <v>70.6008</v>
      </c>
      <c r="D23" s="46">
        <v>70.6008</v>
      </c>
      <c r="E23" s="46">
        <v>0</v>
      </c>
      <c r="F23" s="47">
        <v>0</v>
      </c>
      <c r="G23" s="80">
        <v>0</v>
      </c>
      <c r="H23" s="80">
        <v>0</v>
      </c>
    </row>
    <row r="24" spans="1:8" s="37" customFormat="1" ht="18.75" customHeight="1">
      <c r="A24" s="43" t="s">
        <v>91</v>
      </c>
      <c r="B24" s="43" t="s">
        <v>92</v>
      </c>
      <c r="C24" s="46">
        <v>28.2336</v>
      </c>
      <c r="D24" s="46">
        <v>28.2336</v>
      </c>
      <c r="E24" s="46">
        <v>0</v>
      </c>
      <c r="F24" s="47">
        <v>0</v>
      </c>
      <c r="G24" s="80">
        <v>0</v>
      </c>
      <c r="H24" s="80">
        <v>0</v>
      </c>
    </row>
    <row r="25" spans="1:8" s="37" customFormat="1" ht="18.75" customHeight="1">
      <c r="A25" s="43" t="s">
        <v>93</v>
      </c>
      <c r="B25" s="43" t="s">
        <v>94</v>
      </c>
      <c r="C25" s="46">
        <v>1.5312</v>
      </c>
      <c r="D25" s="46">
        <v>1.5312</v>
      </c>
      <c r="E25" s="46">
        <v>0</v>
      </c>
      <c r="F25" s="47">
        <v>0</v>
      </c>
      <c r="G25" s="80">
        <v>0</v>
      </c>
      <c r="H25" s="80">
        <v>0</v>
      </c>
    </row>
    <row r="26" spans="1:8" s="37" customFormat="1" ht="18.75" customHeight="1">
      <c r="A26" s="43" t="s">
        <v>95</v>
      </c>
      <c r="B26" s="43" t="s">
        <v>96</v>
      </c>
      <c r="C26" s="46">
        <v>1.5312</v>
      </c>
      <c r="D26" s="46">
        <v>1.5312</v>
      </c>
      <c r="E26" s="46">
        <v>0</v>
      </c>
      <c r="F26" s="47">
        <v>0</v>
      </c>
      <c r="G26" s="80">
        <v>0</v>
      </c>
      <c r="H26" s="80">
        <v>0</v>
      </c>
    </row>
    <row r="27" spans="1:8" s="37" customFormat="1" ht="18.75" customHeight="1">
      <c r="A27" s="43" t="s">
        <v>97</v>
      </c>
      <c r="B27" s="43" t="s">
        <v>98</v>
      </c>
      <c r="C27" s="46">
        <v>25.1227</v>
      </c>
      <c r="D27" s="46">
        <v>25.1227</v>
      </c>
      <c r="E27" s="46">
        <v>0</v>
      </c>
      <c r="F27" s="47">
        <v>0</v>
      </c>
      <c r="G27" s="80">
        <v>0</v>
      </c>
      <c r="H27" s="80">
        <v>0</v>
      </c>
    </row>
    <row r="28" spans="1:8" s="37" customFormat="1" ht="18.75" customHeight="1">
      <c r="A28" s="43" t="s">
        <v>99</v>
      </c>
      <c r="B28" s="43" t="s">
        <v>100</v>
      </c>
      <c r="C28" s="46">
        <v>25.1227</v>
      </c>
      <c r="D28" s="46">
        <v>25.1227</v>
      </c>
      <c r="E28" s="46">
        <v>0</v>
      </c>
      <c r="F28" s="47">
        <v>0</v>
      </c>
      <c r="G28" s="80">
        <v>0</v>
      </c>
      <c r="H28" s="80">
        <v>0</v>
      </c>
    </row>
    <row r="29" spans="1:8" s="37" customFormat="1" ht="18.75" customHeight="1">
      <c r="A29" s="43" t="s">
        <v>101</v>
      </c>
      <c r="B29" s="43" t="s">
        <v>102</v>
      </c>
      <c r="C29" s="46">
        <v>25.1227</v>
      </c>
      <c r="D29" s="46">
        <v>25.1227</v>
      </c>
      <c r="E29" s="46">
        <v>0</v>
      </c>
      <c r="F29" s="47">
        <v>0</v>
      </c>
      <c r="G29" s="80">
        <v>0</v>
      </c>
      <c r="H29" s="80">
        <v>0</v>
      </c>
    </row>
    <row r="30" spans="1:8" s="37" customFormat="1" ht="18.75" customHeight="1">
      <c r="A30" s="43" t="s">
        <v>103</v>
      </c>
      <c r="B30" s="43" t="s">
        <v>104</v>
      </c>
      <c r="C30" s="46">
        <v>40.2294</v>
      </c>
      <c r="D30" s="46">
        <v>40.2294</v>
      </c>
      <c r="E30" s="46">
        <v>0</v>
      </c>
      <c r="F30" s="47">
        <v>0</v>
      </c>
      <c r="G30" s="80">
        <v>0</v>
      </c>
      <c r="H30" s="80">
        <v>0</v>
      </c>
    </row>
    <row r="31" spans="1:8" s="37" customFormat="1" ht="18.75" customHeight="1">
      <c r="A31" s="43" t="s">
        <v>58</v>
      </c>
      <c r="B31" s="43" t="s">
        <v>105</v>
      </c>
      <c r="C31" s="46">
        <v>40.2294</v>
      </c>
      <c r="D31" s="46">
        <v>40.2294</v>
      </c>
      <c r="E31" s="46">
        <v>0</v>
      </c>
      <c r="F31" s="47">
        <v>0</v>
      </c>
      <c r="G31" s="80">
        <v>0</v>
      </c>
      <c r="H31" s="80">
        <v>0</v>
      </c>
    </row>
    <row r="32" spans="1:8" s="37" customFormat="1" ht="18.75" customHeight="1">
      <c r="A32" s="43" t="s">
        <v>106</v>
      </c>
      <c r="B32" s="43" t="s">
        <v>107</v>
      </c>
      <c r="C32" s="46">
        <v>40.2294</v>
      </c>
      <c r="D32" s="46">
        <v>40.2294</v>
      </c>
      <c r="E32" s="46">
        <v>0</v>
      </c>
      <c r="F32" s="47">
        <v>0</v>
      </c>
      <c r="G32" s="80">
        <v>0</v>
      </c>
      <c r="H32" s="80">
        <v>0</v>
      </c>
    </row>
    <row r="33" s="37" customFormat="1" ht="12.75" customHeight="1"/>
    <row r="34" s="37" customFormat="1" ht="12.75" customHeight="1"/>
    <row r="35" s="37" customFormat="1" ht="12.75" customHeight="1"/>
    <row r="36" s="37" customFormat="1" ht="12.75" customHeight="1"/>
    <row r="37" s="37" customFormat="1" ht="12.75" customHeight="1"/>
    <row r="38" s="37" customFormat="1" ht="12.75" customHeight="1"/>
    <row r="39" s="37" customFormat="1" ht="12.75" customHeight="1"/>
    <row r="40" s="37" customFormat="1" ht="12.75" customHeight="1"/>
    <row r="41" s="37" customFormat="1" ht="12.75" customHeight="1"/>
    <row r="42" s="37" customFormat="1" ht="12.75" customHeight="1"/>
    <row r="43" s="37" customFormat="1" ht="12.75" customHeight="1"/>
    <row r="44" s="37" customFormat="1" ht="12.75" customHeight="1"/>
    <row r="45" s="37" customFormat="1" ht="12.75" customHeight="1"/>
    <row r="46" s="37" customFormat="1" ht="12.75" customHeight="1"/>
    <row r="47" s="37" customFormat="1" ht="12.75" customHeight="1"/>
    <row r="48" s="37" customFormat="1" ht="12.75" customHeight="1"/>
    <row r="49" s="37" customFormat="1" ht="12.75" customHeight="1"/>
    <row r="50" s="37" customFormat="1" ht="12.75" customHeight="1"/>
    <row r="51" s="37" customFormat="1" ht="12.75" customHeight="1"/>
    <row r="52" s="37" customFormat="1" ht="12.75" customHeight="1"/>
    <row r="53" s="37" customFormat="1" ht="12.75" customHeight="1"/>
    <row r="54" s="37" customFormat="1" ht="12.75" customHeight="1"/>
    <row r="55" s="37" customFormat="1" ht="12.75" customHeight="1"/>
    <row r="56" s="37" customFormat="1" ht="12.75" customHeight="1"/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showGridLines="0" showZeros="0" workbookViewId="0" topLeftCell="A1">
      <selection activeCell="D11" sqref="D11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  <col min="7" max="7" width="9.16015625" style="0" customWidth="1"/>
  </cols>
  <sheetData>
    <row r="1" spans="1:7" ht="19.5" customHeight="1">
      <c r="A1" s="1"/>
      <c r="B1" s="1"/>
      <c r="C1" s="1"/>
      <c r="D1" s="1"/>
      <c r="E1" s="1"/>
      <c r="F1" s="5"/>
      <c r="G1" s="1"/>
    </row>
    <row r="2" spans="1:7" ht="29.25" customHeight="1">
      <c r="A2" s="53" t="s">
        <v>108</v>
      </c>
      <c r="B2" s="54"/>
      <c r="C2" s="54"/>
      <c r="D2" s="54"/>
      <c r="E2" s="54"/>
      <c r="F2" s="54"/>
      <c r="G2" s="1"/>
    </row>
    <row r="3" spans="1:7" ht="17.25" customHeight="1">
      <c r="A3" s="4" t="s">
        <v>1</v>
      </c>
      <c r="B3" s="1"/>
      <c r="C3" s="1"/>
      <c r="D3" s="1"/>
      <c r="E3" s="1"/>
      <c r="F3" s="5" t="s">
        <v>2</v>
      </c>
      <c r="G3" s="1"/>
    </row>
    <row r="4" spans="1:7" ht="17.25" customHeight="1">
      <c r="A4" s="55" t="s">
        <v>3</v>
      </c>
      <c r="B4" s="56"/>
      <c r="C4" s="7" t="s">
        <v>4</v>
      </c>
      <c r="D4" s="8"/>
      <c r="E4" s="8"/>
      <c r="F4" s="9"/>
      <c r="G4" s="1"/>
    </row>
    <row r="5" spans="1:7" ht="17.25" customHeight="1">
      <c r="A5" s="10" t="s">
        <v>5</v>
      </c>
      <c r="B5" s="13" t="s">
        <v>6</v>
      </c>
      <c r="C5" s="57" t="s">
        <v>7</v>
      </c>
      <c r="D5" s="57" t="s">
        <v>31</v>
      </c>
      <c r="E5" s="57" t="s">
        <v>109</v>
      </c>
      <c r="F5" s="57" t="s">
        <v>110</v>
      </c>
      <c r="G5" s="1"/>
    </row>
    <row r="6" spans="1:7" s="37" customFormat="1" ht="17.25" customHeight="1">
      <c r="A6" s="58" t="s">
        <v>111</v>
      </c>
      <c r="B6" s="59">
        <v>1228.1719</v>
      </c>
      <c r="C6" s="60" t="s">
        <v>112</v>
      </c>
      <c r="D6" s="61">
        <v>1228.1719</v>
      </c>
      <c r="E6" s="61">
        <v>1228.1719</v>
      </c>
      <c r="F6" s="61"/>
      <c r="G6" s="50"/>
    </row>
    <row r="7" spans="1:7" s="37" customFormat="1" ht="17.25" customHeight="1">
      <c r="A7" s="58" t="s">
        <v>9</v>
      </c>
      <c r="B7" s="47">
        <v>1228.1719</v>
      </c>
      <c r="C7" s="60" t="str">
        <f>'[1]财拨总表（引用）'!A8</f>
        <v>一般公共服务支出</v>
      </c>
      <c r="D7" s="62">
        <v>76.008</v>
      </c>
      <c r="E7" s="62">
        <v>76.008</v>
      </c>
      <c r="F7" s="62"/>
      <c r="G7" s="50"/>
    </row>
    <row r="8" spans="1:7" s="37" customFormat="1" ht="17.25" customHeight="1">
      <c r="A8" s="58" t="s">
        <v>10</v>
      </c>
      <c r="B8" s="63">
        <v>0</v>
      </c>
      <c r="C8" s="60" t="str">
        <f>'[1]财拨总表（引用）'!A9</f>
        <v>文化体育与传媒支出</v>
      </c>
      <c r="D8" s="62">
        <v>986.4462</v>
      </c>
      <c r="E8" s="62">
        <v>986.4462</v>
      </c>
      <c r="F8" s="62"/>
      <c r="G8" s="50"/>
    </row>
    <row r="9" spans="1:7" s="37" customFormat="1" ht="17.25" customHeight="1">
      <c r="A9" s="58" t="s">
        <v>11</v>
      </c>
      <c r="B9" s="47">
        <v>0</v>
      </c>
      <c r="C9" s="60" t="str">
        <f>'[1]财拨总表（引用）'!A10</f>
        <v>社会保障和就业支出</v>
      </c>
      <c r="D9" s="62">
        <v>100.3656</v>
      </c>
      <c r="E9" s="62">
        <v>100.3656</v>
      </c>
      <c r="F9" s="62"/>
      <c r="G9" s="50"/>
    </row>
    <row r="10" spans="1:7" s="37" customFormat="1" ht="17.25" customHeight="1">
      <c r="A10" s="58" t="s">
        <v>12</v>
      </c>
      <c r="B10" s="64" t="s">
        <v>13</v>
      </c>
      <c r="C10" s="60" t="str">
        <f>'[1]财拨总表（引用）'!A11</f>
        <v>医疗卫生与计划生育支出</v>
      </c>
      <c r="D10" s="62">
        <v>25.1227</v>
      </c>
      <c r="E10" s="62">
        <v>25.1227</v>
      </c>
      <c r="F10" s="62"/>
      <c r="G10" s="50"/>
    </row>
    <row r="11" spans="1:7" s="37" customFormat="1" ht="17.25" customHeight="1">
      <c r="A11" s="65"/>
      <c r="B11" s="64"/>
      <c r="C11" s="62" t="str">
        <f>'[1]财拨总表（引用）'!A12</f>
        <v>住房保障支出</v>
      </c>
      <c r="D11" s="62">
        <v>40.2294</v>
      </c>
      <c r="E11" s="62">
        <v>40.2294</v>
      </c>
      <c r="F11" s="62"/>
      <c r="G11" s="50"/>
    </row>
    <row r="12" spans="1:7" s="37" customFormat="1" ht="17.25" customHeight="1">
      <c r="A12" s="65"/>
      <c r="B12" s="47"/>
      <c r="C12" s="62"/>
      <c r="D12" s="62"/>
      <c r="E12" s="62"/>
      <c r="F12" s="62"/>
      <c r="G12" s="50"/>
    </row>
    <row r="13" spans="1:7" s="37" customFormat="1" ht="17.25" customHeight="1">
      <c r="A13" s="65"/>
      <c r="B13" s="47"/>
      <c r="C13" s="62"/>
      <c r="D13" s="62"/>
      <c r="E13" s="62"/>
      <c r="F13" s="62"/>
      <c r="G13" s="50"/>
    </row>
    <row r="14" spans="1:7" s="37" customFormat="1" ht="17.25" customHeight="1">
      <c r="A14" s="65"/>
      <c r="B14" s="47"/>
      <c r="C14" s="62"/>
      <c r="D14" s="62"/>
      <c r="E14" s="62"/>
      <c r="F14" s="62"/>
      <c r="G14" s="50"/>
    </row>
    <row r="15" spans="1:7" s="37" customFormat="1" ht="17.25" customHeight="1">
      <c r="A15" s="65"/>
      <c r="B15" s="47"/>
      <c r="C15" s="62"/>
      <c r="D15" s="62"/>
      <c r="E15" s="62"/>
      <c r="F15" s="62"/>
      <c r="G15" s="50"/>
    </row>
    <row r="16" spans="1:7" s="37" customFormat="1" ht="17.25" customHeight="1">
      <c r="A16" s="65"/>
      <c r="B16" s="47"/>
      <c r="C16" s="62"/>
      <c r="D16" s="62"/>
      <c r="E16" s="62"/>
      <c r="F16" s="62"/>
      <c r="G16" s="50"/>
    </row>
    <row r="17" spans="1:7" s="37" customFormat="1" ht="17.25" customHeight="1">
      <c r="A17" s="65"/>
      <c r="B17" s="47"/>
      <c r="C17" s="62"/>
      <c r="D17" s="62"/>
      <c r="E17" s="62"/>
      <c r="F17" s="62"/>
      <c r="G17" s="50"/>
    </row>
    <row r="18" spans="1:7" s="37" customFormat="1" ht="17.25" customHeight="1">
      <c r="A18" s="65"/>
      <c r="B18" s="47"/>
      <c r="C18" s="62"/>
      <c r="D18" s="62"/>
      <c r="E18" s="62"/>
      <c r="F18" s="62"/>
      <c r="G18" s="50"/>
    </row>
    <row r="19" spans="1:7" s="37" customFormat="1" ht="17.25" customHeight="1">
      <c r="A19" s="66"/>
      <c r="B19" s="47"/>
      <c r="C19" s="62"/>
      <c r="D19" s="62"/>
      <c r="E19" s="62"/>
      <c r="F19" s="62"/>
      <c r="G19" s="50"/>
    </row>
    <row r="20" spans="1:7" s="37" customFormat="1" ht="17.25" customHeight="1">
      <c r="A20" s="65"/>
      <c r="B20" s="67"/>
      <c r="C20" s="62"/>
      <c r="D20" s="62"/>
      <c r="E20" s="62"/>
      <c r="F20" s="62"/>
      <c r="G20" s="50"/>
    </row>
    <row r="21" spans="1:7" s="37" customFormat="1" ht="17.25" customHeight="1">
      <c r="A21" s="65"/>
      <c r="B21" s="67"/>
      <c r="C21" s="62"/>
      <c r="D21" s="62"/>
      <c r="E21" s="62"/>
      <c r="F21" s="62"/>
      <c r="G21" s="50"/>
    </row>
    <row r="22" spans="1:7" s="37" customFormat="1" ht="17.25" customHeight="1">
      <c r="A22" s="65"/>
      <c r="B22" s="67"/>
      <c r="C22" s="62"/>
      <c r="D22" s="62"/>
      <c r="E22" s="62"/>
      <c r="F22" s="62"/>
      <c r="G22" s="50"/>
    </row>
    <row r="23" spans="1:7" s="37" customFormat="1" ht="17.25" customHeight="1">
      <c r="A23" s="65"/>
      <c r="B23" s="67"/>
      <c r="C23" s="62"/>
      <c r="D23" s="62"/>
      <c r="E23" s="62"/>
      <c r="F23" s="62"/>
      <c r="G23" s="50"/>
    </row>
    <row r="24" spans="1:7" s="37" customFormat="1" ht="17.25" customHeight="1">
      <c r="A24" s="65"/>
      <c r="B24" s="67"/>
      <c r="C24" s="62"/>
      <c r="D24" s="62"/>
      <c r="E24" s="62"/>
      <c r="F24" s="62"/>
      <c r="G24" s="50"/>
    </row>
    <row r="25" spans="1:7" s="37" customFormat="1" ht="17.25" customHeight="1">
      <c r="A25" s="65"/>
      <c r="B25" s="67"/>
      <c r="C25" s="62"/>
      <c r="D25" s="62"/>
      <c r="E25" s="62"/>
      <c r="F25" s="62"/>
      <c r="G25" s="50"/>
    </row>
    <row r="26" spans="1:7" s="37" customFormat="1" ht="19.5" customHeight="1">
      <c r="A26" s="65"/>
      <c r="B26" s="67"/>
      <c r="C26" s="62"/>
      <c r="D26" s="62"/>
      <c r="E26" s="62"/>
      <c r="F26" s="62"/>
      <c r="G26" s="50"/>
    </row>
    <row r="27" spans="1:7" s="37" customFormat="1" ht="19.5" customHeight="1">
      <c r="A27" s="65"/>
      <c r="B27" s="67"/>
      <c r="C27" s="62"/>
      <c r="D27" s="62"/>
      <c r="E27" s="62"/>
      <c r="F27" s="62"/>
      <c r="G27" s="50"/>
    </row>
    <row r="28" spans="1:7" s="37" customFormat="1" ht="19.5" customHeight="1">
      <c r="A28" s="65"/>
      <c r="B28" s="67"/>
      <c r="C28" s="62"/>
      <c r="D28" s="62"/>
      <c r="E28" s="62"/>
      <c r="F28" s="62"/>
      <c r="G28" s="50"/>
    </row>
    <row r="29" spans="1:7" s="37" customFormat="1" ht="19.5" customHeight="1">
      <c r="A29" s="65"/>
      <c r="B29" s="67"/>
      <c r="C29" s="62"/>
      <c r="D29" s="62"/>
      <c r="E29" s="62"/>
      <c r="F29" s="62"/>
      <c r="G29" s="50"/>
    </row>
    <row r="30" spans="1:7" s="37" customFormat="1" ht="19.5" customHeight="1">
      <c r="A30" s="65"/>
      <c r="B30" s="67"/>
      <c r="C30" s="62"/>
      <c r="D30" s="62"/>
      <c r="E30" s="62"/>
      <c r="F30" s="62"/>
      <c r="G30" s="50"/>
    </row>
    <row r="31" spans="1:7" s="37" customFormat="1" ht="19.5" customHeight="1">
      <c r="A31" s="65"/>
      <c r="B31" s="67"/>
      <c r="C31" s="62"/>
      <c r="D31" s="62"/>
      <c r="E31" s="62"/>
      <c r="F31" s="62"/>
      <c r="G31" s="50"/>
    </row>
    <row r="32" spans="1:7" s="37" customFormat="1" ht="19.5" customHeight="1">
      <c r="A32" s="65"/>
      <c r="B32" s="67"/>
      <c r="C32" s="62"/>
      <c r="D32" s="62"/>
      <c r="E32" s="62"/>
      <c r="F32" s="62"/>
      <c r="G32" s="50"/>
    </row>
    <row r="33" spans="1:7" s="37" customFormat="1" ht="19.5" customHeight="1">
      <c r="A33" s="65"/>
      <c r="B33" s="67"/>
      <c r="C33" s="62"/>
      <c r="D33" s="62"/>
      <c r="E33" s="62"/>
      <c r="F33" s="62"/>
      <c r="G33" s="50"/>
    </row>
    <row r="34" spans="1:7" s="37" customFormat="1" ht="19.5" customHeight="1">
      <c r="A34" s="65"/>
      <c r="B34" s="67"/>
      <c r="C34" s="62"/>
      <c r="D34" s="62"/>
      <c r="E34" s="62"/>
      <c r="F34" s="62"/>
      <c r="G34" s="50"/>
    </row>
    <row r="35" spans="1:7" s="37" customFormat="1" ht="19.5" customHeight="1">
      <c r="A35" s="65"/>
      <c r="B35" s="67"/>
      <c r="C35" s="62"/>
      <c r="D35" s="62"/>
      <c r="E35" s="62"/>
      <c r="F35" s="62"/>
      <c r="G35" s="50"/>
    </row>
    <row r="36" spans="1:7" s="37" customFormat="1" ht="19.5" customHeight="1">
      <c r="A36" s="65"/>
      <c r="B36" s="67"/>
      <c r="C36" s="62"/>
      <c r="D36" s="62"/>
      <c r="E36" s="62"/>
      <c r="F36" s="62"/>
      <c r="G36" s="50"/>
    </row>
    <row r="37" spans="1:7" s="37" customFormat="1" ht="19.5" customHeight="1">
      <c r="A37" s="65"/>
      <c r="B37" s="67"/>
      <c r="C37" s="62"/>
      <c r="D37" s="62"/>
      <c r="E37" s="62"/>
      <c r="F37" s="62"/>
      <c r="G37" s="50"/>
    </row>
    <row r="38" spans="1:7" s="37" customFormat="1" ht="19.5" customHeight="1">
      <c r="A38" s="65"/>
      <c r="B38" s="67"/>
      <c r="C38" s="62"/>
      <c r="D38" s="62"/>
      <c r="E38" s="62"/>
      <c r="F38" s="62"/>
      <c r="G38" s="50"/>
    </row>
    <row r="39" spans="1:7" s="37" customFormat="1" ht="19.5" customHeight="1">
      <c r="A39" s="65"/>
      <c r="B39" s="67"/>
      <c r="C39" s="62"/>
      <c r="D39" s="62"/>
      <c r="E39" s="62"/>
      <c r="F39" s="62"/>
      <c r="G39" s="50"/>
    </row>
    <row r="40" spans="1:7" s="37" customFormat="1" ht="19.5" customHeight="1">
      <c r="A40" s="65"/>
      <c r="B40" s="67"/>
      <c r="C40" s="62"/>
      <c r="D40" s="62"/>
      <c r="E40" s="62"/>
      <c r="F40" s="62"/>
      <c r="G40" s="50"/>
    </row>
    <row r="41" spans="1:7" s="37" customFormat="1" ht="19.5" customHeight="1">
      <c r="A41" s="65"/>
      <c r="B41" s="67"/>
      <c r="C41" s="62"/>
      <c r="D41" s="62"/>
      <c r="E41" s="62"/>
      <c r="F41" s="62"/>
      <c r="G41" s="50"/>
    </row>
    <row r="42" spans="1:7" s="37" customFormat="1" ht="19.5" customHeight="1">
      <c r="A42" s="65"/>
      <c r="B42" s="67"/>
      <c r="C42" s="62"/>
      <c r="D42" s="62"/>
      <c r="E42" s="62"/>
      <c r="F42" s="62"/>
      <c r="G42" s="50"/>
    </row>
    <row r="43" spans="1:7" s="37" customFormat="1" ht="19.5" customHeight="1">
      <c r="A43" s="65"/>
      <c r="B43" s="67"/>
      <c r="C43" s="62"/>
      <c r="D43" s="62"/>
      <c r="E43" s="62"/>
      <c r="F43" s="62"/>
      <c r="G43" s="50"/>
    </row>
    <row r="44" spans="1:7" s="37" customFormat="1" ht="19.5" customHeight="1">
      <c r="A44" s="65"/>
      <c r="B44" s="67"/>
      <c r="C44" s="62"/>
      <c r="D44" s="62"/>
      <c r="E44" s="62"/>
      <c r="F44" s="62"/>
      <c r="G44" s="50"/>
    </row>
    <row r="45" spans="1:7" s="37" customFormat="1" ht="19.5" customHeight="1">
      <c r="A45" s="65"/>
      <c r="B45" s="67"/>
      <c r="C45" s="62"/>
      <c r="D45" s="62"/>
      <c r="E45" s="62"/>
      <c r="F45" s="62"/>
      <c r="G45" s="50"/>
    </row>
    <row r="46" spans="1:7" s="37" customFormat="1" ht="19.5" customHeight="1">
      <c r="A46" s="65"/>
      <c r="B46" s="67"/>
      <c r="C46" s="62"/>
      <c r="D46" s="62"/>
      <c r="E46" s="62"/>
      <c r="F46" s="62"/>
      <c r="G46" s="50"/>
    </row>
    <row r="47" spans="1:7" s="37" customFormat="1" ht="19.5" customHeight="1">
      <c r="A47" s="65"/>
      <c r="B47" s="67"/>
      <c r="C47" s="62"/>
      <c r="D47" s="62"/>
      <c r="E47" s="62"/>
      <c r="F47" s="62"/>
      <c r="G47" s="50"/>
    </row>
    <row r="48" spans="1:7" s="37" customFormat="1" ht="19.5" customHeight="1">
      <c r="A48" s="65"/>
      <c r="B48" s="67"/>
      <c r="C48" s="62"/>
      <c r="D48" s="62"/>
      <c r="E48" s="62"/>
      <c r="F48" s="62"/>
      <c r="G48" s="50"/>
    </row>
    <row r="49" spans="1:7" s="37" customFormat="1" ht="17.25" customHeight="1">
      <c r="A49" s="65"/>
      <c r="B49" s="67"/>
      <c r="C49" s="62"/>
      <c r="D49" s="62"/>
      <c r="E49" s="62"/>
      <c r="F49" s="47"/>
      <c r="G49" s="50"/>
    </row>
    <row r="50" spans="2:7" s="37" customFormat="1" ht="17.25" customHeight="1">
      <c r="B50" s="47"/>
      <c r="C50" s="62"/>
      <c r="D50" s="62"/>
      <c r="E50" s="62"/>
      <c r="F50" s="47"/>
      <c r="G50" s="50"/>
    </row>
    <row r="51" spans="1:7" s="37" customFormat="1" ht="17.25" customHeight="1">
      <c r="A51" s="65"/>
      <c r="B51" s="68"/>
      <c r="C51" s="62"/>
      <c r="D51" s="62"/>
      <c r="E51" s="62"/>
      <c r="F51" s="47"/>
      <c r="G51" s="50"/>
    </row>
    <row r="52" spans="1:7" s="37" customFormat="1" ht="17.25" customHeight="1">
      <c r="A52" s="65"/>
      <c r="B52" s="47"/>
      <c r="C52" s="62"/>
      <c r="D52" s="62"/>
      <c r="E52" s="62"/>
      <c r="F52" s="47"/>
      <c r="G52" s="50"/>
    </row>
    <row r="53" spans="1:7" s="37" customFormat="1" ht="17.25" customHeight="1">
      <c r="A53" s="65"/>
      <c r="B53" s="47"/>
      <c r="C53" s="62"/>
      <c r="D53" s="62"/>
      <c r="E53" s="62"/>
      <c r="F53" s="47"/>
      <c r="G53" s="50"/>
    </row>
    <row r="54" spans="1:7" s="37" customFormat="1" ht="17.25" customHeight="1">
      <c r="A54" s="69" t="s">
        <v>26</v>
      </c>
      <c r="B54" s="61">
        <f>B6</f>
        <v>1228.1719</v>
      </c>
      <c r="C54" s="69" t="s">
        <v>27</v>
      </c>
      <c r="D54" s="61">
        <v>1228.1719</v>
      </c>
      <c r="E54" s="61">
        <v>1228.1719</v>
      </c>
      <c r="F54" s="61"/>
      <c r="G54" s="50"/>
    </row>
    <row r="55" s="37" customFormat="1" ht="12.75" customHeight="1"/>
    <row r="56" s="37" customFormat="1" ht="12.75" customHeight="1"/>
    <row r="57" s="37" customFormat="1" ht="12.75" customHeight="1"/>
    <row r="58" s="37" customFormat="1" ht="12.75" customHeight="1"/>
    <row r="59" s="37" customFormat="1" ht="12.75" customHeight="1"/>
    <row r="60" s="37" customFormat="1" ht="12.75" customHeight="1"/>
    <row r="61" s="37" customFormat="1" ht="12.75" customHeight="1"/>
    <row r="62" s="52" customFormat="1" ht="12.75" customHeight="1"/>
    <row r="63" s="52" customFormat="1" ht="12.75" customHeight="1"/>
    <row r="64" s="52" customFormat="1" ht="12.75" customHeight="1"/>
    <row r="65" s="52" customFormat="1" ht="12.75" customHeight="1"/>
    <row r="66" s="52" customFormat="1" ht="12.75" customHeight="1"/>
    <row r="67" s="52" customFormat="1" ht="12.75" customHeight="1"/>
    <row r="68" s="52" customFormat="1" ht="12.75" customHeight="1"/>
    <row r="80" ht="12.75" customHeight="1">
      <c r="AF80" s="36"/>
    </row>
    <row r="81" ht="12.75" customHeight="1">
      <c r="AD81" s="36"/>
    </row>
    <row r="82" spans="31:32" ht="12.75" customHeight="1">
      <c r="AE82" s="36"/>
      <c r="AF82" s="36"/>
    </row>
    <row r="83" spans="32:33" ht="12.75" customHeight="1">
      <c r="AF83" s="36"/>
      <c r="AG83" s="36"/>
    </row>
    <row r="84" ht="12.75" customHeight="1">
      <c r="AG84" s="70" t="s">
        <v>13</v>
      </c>
    </row>
    <row r="121" ht="12.75" customHeight="1">
      <c r="Z121" s="36"/>
    </row>
    <row r="122" spans="23:26" ht="12.75" customHeight="1">
      <c r="W122" s="36"/>
      <c r="X122" s="36"/>
      <c r="Y122" s="36"/>
      <c r="Z122" s="70" t="s">
        <v>13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showZeros="0" workbookViewId="0" topLeftCell="A1">
      <selection activeCell="D50" sqref="D50"/>
    </sheetView>
  </sheetViews>
  <sheetFormatPr defaultColWidth="9.16015625" defaultRowHeight="12.75" customHeight="1"/>
  <cols>
    <col min="1" max="1" width="16.66015625" style="36" customWidth="1"/>
    <col min="2" max="2" width="36.16015625" style="36" customWidth="1"/>
    <col min="3" max="5" width="28" style="36" customWidth="1"/>
    <col min="6" max="6" width="9.16015625" style="36" customWidth="1"/>
    <col min="7" max="7" width="13.5" style="36" customWidth="1"/>
    <col min="8" max="16384" width="9.16015625" style="36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2" t="s">
        <v>113</v>
      </c>
      <c r="B2" s="2"/>
      <c r="C2" s="2"/>
      <c r="D2" s="2"/>
      <c r="E2" s="2"/>
      <c r="F2" s="3"/>
      <c r="G2" s="3"/>
    </row>
    <row r="3" spans="1:7" ht="21" customHeight="1">
      <c r="A3" s="4" t="s">
        <v>1</v>
      </c>
      <c r="B3" s="1"/>
      <c r="C3" s="1"/>
      <c r="D3" s="1"/>
      <c r="E3" s="5" t="s">
        <v>114</v>
      </c>
      <c r="F3" s="1"/>
      <c r="G3" s="1"/>
    </row>
    <row r="4" spans="1:7" ht="17.25" customHeight="1">
      <c r="A4" s="6" t="s">
        <v>62</v>
      </c>
      <c r="B4" s="7"/>
      <c r="C4" s="7" t="s">
        <v>6</v>
      </c>
      <c r="D4" s="8"/>
      <c r="E4" s="9"/>
      <c r="F4" s="1"/>
      <c r="G4" s="1"/>
    </row>
    <row r="5" spans="1:7" ht="21" customHeight="1">
      <c r="A5" s="10" t="s">
        <v>68</v>
      </c>
      <c r="B5" s="11" t="s">
        <v>69</v>
      </c>
      <c r="C5" s="12" t="s">
        <v>31</v>
      </c>
      <c r="D5" s="12" t="s">
        <v>63</v>
      </c>
      <c r="E5" s="12" t="s">
        <v>64</v>
      </c>
      <c r="F5" s="1"/>
      <c r="G5" s="1"/>
    </row>
    <row r="6" spans="1:7" ht="21" customHeight="1">
      <c r="A6" s="13" t="s">
        <v>45</v>
      </c>
      <c r="B6" s="13" t="s">
        <v>45</v>
      </c>
      <c r="C6" s="14">
        <v>1</v>
      </c>
      <c r="D6" s="14">
        <f>C6+1</f>
        <v>2</v>
      </c>
      <c r="E6" s="14">
        <f>D6+1</f>
        <v>3</v>
      </c>
      <c r="F6" s="1"/>
      <c r="G6" s="1"/>
    </row>
    <row r="7" spans="1:7" s="49" customFormat="1" ht="18.75" customHeight="1">
      <c r="A7" s="43"/>
      <c r="B7" s="43" t="s">
        <v>31</v>
      </c>
      <c r="C7" s="46">
        <v>1228.1719</v>
      </c>
      <c r="D7" s="46">
        <v>722.5719</v>
      </c>
      <c r="E7" s="47">
        <v>505.6</v>
      </c>
      <c r="F7" s="50"/>
      <c r="G7" s="50"/>
    </row>
    <row r="8" spans="1:7" s="49" customFormat="1" ht="18.75" customHeight="1">
      <c r="A8" s="43" t="s">
        <v>70</v>
      </c>
      <c r="B8" s="43" t="s">
        <v>71</v>
      </c>
      <c r="C8" s="46">
        <v>76.008</v>
      </c>
      <c r="D8" s="46">
        <v>76.008</v>
      </c>
      <c r="E8" s="47">
        <v>0</v>
      </c>
      <c r="F8" s="50"/>
      <c r="G8" s="50"/>
    </row>
    <row r="9" spans="1:7" s="49" customFormat="1" ht="18.75" customHeight="1">
      <c r="A9" s="43" t="s">
        <v>48</v>
      </c>
      <c r="B9" s="43" t="s">
        <v>72</v>
      </c>
      <c r="C9" s="46">
        <v>76.008</v>
      </c>
      <c r="D9" s="46">
        <v>76.008</v>
      </c>
      <c r="E9" s="47">
        <v>0</v>
      </c>
      <c r="F9" s="50"/>
      <c r="G9" s="50"/>
    </row>
    <row r="10" spans="1:7" s="49" customFormat="1" ht="18.75" customHeight="1">
      <c r="A10" s="43" t="s">
        <v>73</v>
      </c>
      <c r="B10" s="43" t="s">
        <v>74</v>
      </c>
      <c r="C10" s="46">
        <v>76.008</v>
      </c>
      <c r="D10" s="46">
        <v>76.008</v>
      </c>
      <c r="E10" s="47">
        <v>0</v>
      </c>
      <c r="F10" s="50"/>
      <c r="G10" s="50"/>
    </row>
    <row r="11" spans="1:7" s="49" customFormat="1" ht="18.75" customHeight="1">
      <c r="A11" s="43" t="s">
        <v>46</v>
      </c>
      <c r="B11" s="43" t="s">
        <v>47</v>
      </c>
      <c r="C11" s="46">
        <v>986.4462</v>
      </c>
      <c r="D11" s="46">
        <v>480.8462</v>
      </c>
      <c r="E11" s="47">
        <v>505.6</v>
      </c>
      <c r="F11" s="50"/>
      <c r="G11" s="50"/>
    </row>
    <row r="12" spans="1:7" s="49" customFormat="1" ht="18.75" customHeight="1">
      <c r="A12" s="43" t="s">
        <v>48</v>
      </c>
      <c r="B12" s="43" t="s">
        <v>49</v>
      </c>
      <c r="C12" s="46">
        <v>544.001</v>
      </c>
      <c r="D12" s="46">
        <v>447.401</v>
      </c>
      <c r="E12" s="47">
        <v>96.6</v>
      </c>
      <c r="F12" s="50"/>
      <c r="G12" s="50"/>
    </row>
    <row r="13" spans="1:7" s="49" customFormat="1" ht="18.75" customHeight="1">
      <c r="A13" s="43" t="s">
        <v>75</v>
      </c>
      <c r="B13" s="43" t="s">
        <v>51</v>
      </c>
      <c r="C13" s="46">
        <v>302.4371</v>
      </c>
      <c r="D13" s="46">
        <v>257.4371</v>
      </c>
      <c r="E13" s="47">
        <v>45</v>
      </c>
      <c r="F13" s="50"/>
      <c r="G13" s="50"/>
    </row>
    <row r="14" spans="1:7" s="49" customFormat="1" ht="18.75" customHeight="1">
      <c r="A14" s="43" t="s">
        <v>76</v>
      </c>
      <c r="B14" s="43" t="s">
        <v>53</v>
      </c>
      <c r="C14" s="46">
        <v>95.0867</v>
      </c>
      <c r="D14" s="46">
        <v>67.0867</v>
      </c>
      <c r="E14" s="47">
        <v>28</v>
      </c>
      <c r="F14" s="50"/>
      <c r="G14" s="50"/>
    </row>
    <row r="15" spans="1:7" s="49" customFormat="1" ht="18.75" customHeight="1">
      <c r="A15" s="43" t="s">
        <v>77</v>
      </c>
      <c r="B15" s="43" t="s">
        <v>55</v>
      </c>
      <c r="C15" s="46">
        <v>146.4772</v>
      </c>
      <c r="D15" s="46">
        <v>122.8772</v>
      </c>
      <c r="E15" s="47">
        <v>23.6</v>
      </c>
      <c r="F15" s="50"/>
      <c r="G15" s="50"/>
    </row>
    <row r="16" spans="1:7" s="49" customFormat="1" ht="18.75" customHeight="1">
      <c r="A16" s="43" t="s">
        <v>58</v>
      </c>
      <c r="B16" s="43" t="s">
        <v>59</v>
      </c>
      <c r="C16" s="46">
        <v>33.4452</v>
      </c>
      <c r="D16" s="46">
        <v>33.4452</v>
      </c>
      <c r="E16" s="47">
        <v>0</v>
      </c>
      <c r="F16" s="50"/>
      <c r="G16" s="50"/>
    </row>
    <row r="17" spans="1:5" s="49" customFormat="1" ht="18.75" customHeight="1">
      <c r="A17" s="43" t="s">
        <v>80</v>
      </c>
      <c r="B17" s="43" t="s">
        <v>60</v>
      </c>
      <c r="C17" s="46">
        <v>33.4452</v>
      </c>
      <c r="D17" s="46">
        <v>33.4452</v>
      </c>
      <c r="E17" s="47">
        <v>0</v>
      </c>
    </row>
    <row r="18" spans="1:7" s="49" customFormat="1" ht="18.75" customHeight="1">
      <c r="A18" s="43" t="s">
        <v>81</v>
      </c>
      <c r="B18" s="43" t="s">
        <v>82</v>
      </c>
      <c r="C18" s="46">
        <v>409</v>
      </c>
      <c r="D18" s="46">
        <v>0</v>
      </c>
      <c r="E18" s="47">
        <v>409</v>
      </c>
      <c r="F18" s="50"/>
      <c r="G18" s="50"/>
    </row>
    <row r="19" spans="1:5" s="49" customFormat="1" ht="18.75" customHeight="1">
      <c r="A19" s="43" t="s">
        <v>83</v>
      </c>
      <c r="B19" s="43" t="s">
        <v>84</v>
      </c>
      <c r="C19" s="46">
        <v>409</v>
      </c>
      <c r="D19" s="46">
        <v>0</v>
      </c>
      <c r="E19" s="47">
        <v>409</v>
      </c>
    </row>
    <row r="20" spans="1:5" s="49" customFormat="1" ht="18.75" customHeight="1">
      <c r="A20" s="43" t="s">
        <v>85</v>
      </c>
      <c r="B20" s="43" t="s">
        <v>86</v>
      </c>
      <c r="C20" s="46">
        <v>100.3656</v>
      </c>
      <c r="D20" s="46">
        <v>100.3656</v>
      </c>
      <c r="E20" s="47">
        <v>0</v>
      </c>
    </row>
    <row r="21" spans="1:5" s="49" customFormat="1" ht="18.75" customHeight="1">
      <c r="A21" s="43" t="s">
        <v>87</v>
      </c>
      <c r="B21" s="43" t="s">
        <v>88</v>
      </c>
      <c r="C21" s="46">
        <v>98.8344</v>
      </c>
      <c r="D21" s="46">
        <v>98.8344</v>
      </c>
      <c r="E21" s="47">
        <v>0</v>
      </c>
    </row>
    <row r="22" spans="1:5" s="49" customFormat="1" ht="20.25" customHeight="1">
      <c r="A22" s="43" t="s">
        <v>89</v>
      </c>
      <c r="B22" s="43" t="s">
        <v>90</v>
      </c>
      <c r="C22" s="46">
        <v>70.6008</v>
      </c>
      <c r="D22" s="46">
        <v>70.6008</v>
      </c>
      <c r="E22" s="47">
        <v>0</v>
      </c>
    </row>
    <row r="23" spans="1:5" s="49" customFormat="1" ht="18.75" customHeight="1">
      <c r="A23" s="43" t="s">
        <v>91</v>
      </c>
      <c r="B23" s="43" t="s">
        <v>92</v>
      </c>
      <c r="C23" s="46">
        <v>28.2336</v>
      </c>
      <c r="D23" s="46">
        <v>28.2336</v>
      </c>
      <c r="E23" s="47">
        <v>0</v>
      </c>
    </row>
    <row r="24" spans="1:5" s="49" customFormat="1" ht="18.75" customHeight="1">
      <c r="A24" s="43" t="s">
        <v>93</v>
      </c>
      <c r="B24" s="43" t="s">
        <v>94</v>
      </c>
      <c r="C24" s="46">
        <v>1.5312</v>
      </c>
      <c r="D24" s="46">
        <v>1.5312</v>
      </c>
      <c r="E24" s="47">
        <v>0</v>
      </c>
    </row>
    <row r="25" spans="1:5" s="49" customFormat="1" ht="18.75" customHeight="1">
      <c r="A25" s="43" t="s">
        <v>95</v>
      </c>
      <c r="B25" s="43" t="s">
        <v>96</v>
      </c>
      <c r="C25" s="46">
        <v>1.5312</v>
      </c>
      <c r="D25" s="46">
        <v>1.5312</v>
      </c>
      <c r="E25" s="47">
        <v>0</v>
      </c>
    </row>
    <row r="26" spans="1:5" s="49" customFormat="1" ht="18.75" customHeight="1">
      <c r="A26" s="43" t="s">
        <v>97</v>
      </c>
      <c r="B26" s="43" t="s">
        <v>98</v>
      </c>
      <c r="C26" s="46">
        <v>25.1227</v>
      </c>
      <c r="D26" s="46">
        <v>25.1227</v>
      </c>
      <c r="E26" s="47">
        <v>0</v>
      </c>
    </row>
    <row r="27" spans="1:5" s="49" customFormat="1" ht="18.75" customHeight="1">
      <c r="A27" s="43" t="s">
        <v>99</v>
      </c>
      <c r="B27" s="43" t="s">
        <v>100</v>
      </c>
      <c r="C27" s="46">
        <v>25.1227</v>
      </c>
      <c r="D27" s="46">
        <v>25.1227</v>
      </c>
      <c r="E27" s="47">
        <v>0</v>
      </c>
    </row>
    <row r="28" spans="1:5" s="49" customFormat="1" ht="20.25" customHeight="1">
      <c r="A28" s="43" t="s">
        <v>101</v>
      </c>
      <c r="B28" s="43" t="s">
        <v>102</v>
      </c>
      <c r="C28" s="46">
        <v>25.1227</v>
      </c>
      <c r="D28" s="46">
        <v>25.1227</v>
      </c>
      <c r="E28" s="47">
        <v>0</v>
      </c>
    </row>
    <row r="29" spans="1:5" s="49" customFormat="1" ht="18.75" customHeight="1">
      <c r="A29" s="43" t="s">
        <v>103</v>
      </c>
      <c r="B29" s="43" t="s">
        <v>104</v>
      </c>
      <c r="C29" s="46">
        <v>40.2294</v>
      </c>
      <c r="D29" s="46">
        <v>40.2294</v>
      </c>
      <c r="E29" s="47">
        <v>0</v>
      </c>
    </row>
    <row r="30" spans="1:5" s="49" customFormat="1" ht="18.75" customHeight="1">
      <c r="A30" s="43" t="s">
        <v>58</v>
      </c>
      <c r="B30" s="43" t="s">
        <v>105</v>
      </c>
      <c r="C30" s="46">
        <v>40.2294</v>
      </c>
      <c r="D30" s="46">
        <v>40.2294</v>
      </c>
      <c r="E30" s="47">
        <v>0</v>
      </c>
    </row>
    <row r="31" spans="1:5" s="49" customFormat="1" ht="18.75" customHeight="1">
      <c r="A31" s="43" t="s">
        <v>106</v>
      </c>
      <c r="B31" s="43" t="s">
        <v>107</v>
      </c>
      <c r="C31" s="46">
        <v>40.2294</v>
      </c>
      <c r="D31" s="46">
        <v>40.2294</v>
      </c>
      <c r="E31" s="47">
        <v>0</v>
      </c>
    </row>
    <row r="32" s="49" customFormat="1" ht="12.75" customHeight="1"/>
    <row r="33" s="49" customFormat="1" ht="12.75" customHeight="1"/>
    <row r="34" s="49" customFormat="1" ht="12.75" customHeight="1"/>
    <row r="35" s="49" customFormat="1" ht="12.75" customHeight="1"/>
    <row r="36" s="49" customFormat="1" ht="12.75" customHeight="1"/>
    <row r="37" s="49" customFormat="1" ht="12.75" customHeight="1"/>
    <row r="38" s="49" customFormat="1" ht="12.75" customHeight="1"/>
    <row r="39" s="49" customFormat="1" ht="12.75" customHeight="1"/>
    <row r="40" s="49" customFormat="1" ht="12.75" customHeight="1"/>
    <row r="41" s="49" customFormat="1" ht="12.75" customHeight="1"/>
    <row r="42" s="49" customFormat="1" ht="12.75" customHeight="1"/>
    <row r="43" s="49" customFormat="1" ht="12.75" customHeight="1"/>
    <row r="44" s="49" customFormat="1" ht="12.75" customHeight="1"/>
    <row r="45" s="49" customFormat="1" ht="12.75" customHeight="1"/>
    <row r="46" s="49" customFormat="1" ht="12.75" customHeight="1"/>
    <row r="47" s="49" customFormat="1" ht="12.75" customHeight="1"/>
    <row r="48" s="49" customFormat="1" ht="12.75" customHeight="1"/>
    <row r="49" s="49" customFormat="1" ht="12.75" customHeight="1"/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tabSelected="1" workbookViewId="0" topLeftCell="A16">
      <selection activeCell="M29" sqref="M29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8"/>
      <c r="B1" s="38"/>
      <c r="C1" s="38"/>
      <c r="D1" s="38"/>
      <c r="E1" s="38"/>
      <c r="F1" s="38"/>
      <c r="G1" s="38"/>
    </row>
    <row r="2" spans="1:7" ht="29.25" customHeight="1">
      <c r="A2" s="20" t="s">
        <v>115</v>
      </c>
      <c r="B2" s="20"/>
      <c r="C2" s="20"/>
      <c r="D2" s="20"/>
      <c r="E2" s="20"/>
      <c r="F2" s="39"/>
      <c r="G2" s="39"/>
    </row>
    <row r="3" spans="1:7" ht="21" customHeight="1">
      <c r="A3" s="4" t="s">
        <v>1</v>
      </c>
      <c r="B3" s="1"/>
      <c r="C3" s="38"/>
      <c r="D3" s="38"/>
      <c r="E3" s="40" t="s">
        <v>114</v>
      </c>
      <c r="F3" s="38"/>
      <c r="G3" s="38"/>
    </row>
    <row r="4" spans="1:7" ht="17.25" customHeight="1">
      <c r="A4" s="6" t="s">
        <v>116</v>
      </c>
      <c r="B4" s="7"/>
      <c r="C4" s="7" t="s">
        <v>63</v>
      </c>
      <c r="D4" s="8"/>
      <c r="E4" s="9"/>
      <c r="F4" s="38"/>
      <c r="G4" s="38"/>
    </row>
    <row r="5" spans="1:7" ht="21" customHeight="1">
      <c r="A5" s="10" t="s">
        <v>68</v>
      </c>
      <c r="B5" s="11" t="s">
        <v>69</v>
      </c>
      <c r="C5" s="12" t="s">
        <v>31</v>
      </c>
      <c r="D5" s="12" t="s">
        <v>117</v>
      </c>
      <c r="E5" s="12" t="s">
        <v>118</v>
      </c>
      <c r="F5" s="38"/>
      <c r="G5" s="38"/>
    </row>
    <row r="6" spans="1:7" ht="21" customHeight="1">
      <c r="A6" s="13" t="s">
        <v>45</v>
      </c>
      <c r="B6" s="41" t="s">
        <v>45</v>
      </c>
      <c r="C6" s="42">
        <v>1</v>
      </c>
      <c r="D6" s="42">
        <f>C6+1</f>
        <v>2</v>
      </c>
      <c r="E6" s="42">
        <f>D6+1</f>
        <v>3</v>
      </c>
      <c r="F6" s="38"/>
      <c r="G6" s="38"/>
    </row>
    <row r="7" spans="1:8" s="37" customFormat="1" ht="18.75" customHeight="1">
      <c r="A7" s="43"/>
      <c r="B7" s="44" t="s">
        <v>31</v>
      </c>
      <c r="C7" s="45">
        <v>722.5719</v>
      </c>
      <c r="D7" s="46">
        <v>541.275</v>
      </c>
      <c r="E7" s="47">
        <v>181.2969</v>
      </c>
      <c r="F7" s="48"/>
      <c r="G7" s="48"/>
      <c r="H7" s="49"/>
    </row>
    <row r="8" spans="1:8" s="37" customFormat="1" ht="18.75" customHeight="1">
      <c r="A8" s="43" t="s">
        <v>119</v>
      </c>
      <c r="B8" s="44" t="s">
        <v>120</v>
      </c>
      <c r="C8" s="45">
        <v>539.5278</v>
      </c>
      <c r="D8" s="46">
        <v>539.5278</v>
      </c>
      <c r="E8" s="47">
        <v>0</v>
      </c>
      <c r="F8" s="50"/>
      <c r="G8" s="50"/>
      <c r="H8" s="49"/>
    </row>
    <row r="9" spans="1:7" s="37" customFormat="1" ht="18.75" customHeight="1">
      <c r="A9" s="43" t="s">
        <v>121</v>
      </c>
      <c r="B9" s="44" t="s">
        <v>122</v>
      </c>
      <c r="C9" s="45">
        <v>213.0252</v>
      </c>
      <c r="D9" s="46">
        <v>213.0252</v>
      </c>
      <c r="E9" s="47">
        <v>0</v>
      </c>
      <c r="F9" s="50"/>
      <c r="G9" s="50"/>
    </row>
    <row r="10" spans="1:7" s="37" customFormat="1" ht="18.75" customHeight="1">
      <c r="A10" s="43" t="s">
        <v>123</v>
      </c>
      <c r="B10" s="44" t="s">
        <v>124</v>
      </c>
      <c r="C10" s="45">
        <v>3.7368</v>
      </c>
      <c r="D10" s="46">
        <v>3.7368</v>
      </c>
      <c r="E10" s="47">
        <v>0</v>
      </c>
      <c r="F10" s="50"/>
      <c r="G10" s="50"/>
    </row>
    <row r="11" spans="1:7" s="37" customFormat="1" ht="18.75" customHeight="1">
      <c r="A11" s="43" t="s">
        <v>125</v>
      </c>
      <c r="B11" s="44" t="s">
        <v>126</v>
      </c>
      <c r="C11" s="45">
        <v>2.4912</v>
      </c>
      <c r="D11" s="46">
        <v>2.4912</v>
      </c>
      <c r="E11" s="47">
        <v>0</v>
      </c>
      <c r="F11" s="50"/>
      <c r="G11" s="51"/>
    </row>
    <row r="12" spans="1:7" s="37" customFormat="1" ht="18.75" customHeight="1">
      <c r="A12" s="43" t="s">
        <v>127</v>
      </c>
      <c r="B12" s="44" t="s">
        <v>128</v>
      </c>
      <c r="C12" s="45">
        <v>68.8032</v>
      </c>
      <c r="D12" s="46">
        <v>68.8032</v>
      </c>
      <c r="E12" s="47">
        <v>0</v>
      </c>
      <c r="F12" s="50"/>
      <c r="G12" s="51"/>
    </row>
    <row r="13" spans="1:7" s="37" customFormat="1" ht="18.75" customHeight="1">
      <c r="A13" s="43" t="s">
        <v>129</v>
      </c>
      <c r="B13" s="44" t="s">
        <v>130</v>
      </c>
      <c r="C13" s="45">
        <v>47.1888</v>
      </c>
      <c r="D13" s="46">
        <v>47.1888</v>
      </c>
      <c r="E13" s="47">
        <v>0</v>
      </c>
      <c r="F13" s="51"/>
      <c r="G13" s="51"/>
    </row>
    <row r="14" spans="1:7" s="37" customFormat="1" ht="18.75" customHeight="1">
      <c r="A14" s="43" t="s">
        <v>131</v>
      </c>
      <c r="B14" s="44" t="s">
        <v>132</v>
      </c>
      <c r="C14" s="45">
        <v>17.7521</v>
      </c>
      <c r="D14" s="46">
        <v>17.7521</v>
      </c>
      <c r="E14" s="47">
        <v>0</v>
      </c>
      <c r="F14" s="51"/>
      <c r="G14" s="51"/>
    </row>
    <row r="15" spans="1:7" s="37" customFormat="1" ht="18.75" customHeight="1">
      <c r="A15" s="43" t="s">
        <v>133</v>
      </c>
      <c r="B15" s="44" t="s">
        <v>134</v>
      </c>
      <c r="C15" s="45">
        <v>70.6008</v>
      </c>
      <c r="D15" s="46">
        <v>70.6008</v>
      </c>
      <c r="E15" s="47">
        <v>0</v>
      </c>
      <c r="F15" s="51"/>
      <c r="G15" s="51"/>
    </row>
    <row r="16" spans="1:7" s="37" customFormat="1" ht="18.75" customHeight="1">
      <c r="A16" s="43" t="s">
        <v>135</v>
      </c>
      <c r="B16" s="44" t="s">
        <v>136</v>
      </c>
      <c r="C16" s="45">
        <v>28.2336</v>
      </c>
      <c r="D16" s="46">
        <v>28.2336</v>
      </c>
      <c r="E16" s="47">
        <v>0</v>
      </c>
      <c r="F16" s="51"/>
      <c r="G16" s="51"/>
    </row>
    <row r="17" spans="1:5" s="37" customFormat="1" ht="18.75" customHeight="1">
      <c r="A17" s="43" t="s">
        <v>137</v>
      </c>
      <c r="B17" s="44" t="s">
        <v>138</v>
      </c>
      <c r="C17" s="45">
        <v>25.1227</v>
      </c>
      <c r="D17" s="46">
        <v>25.1227</v>
      </c>
      <c r="E17" s="47">
        <v>0</v>
      </c>
    </row>
    <row r="18" spans="1:7" s="37" customFormat="1" ht="18.75" customHeight="1">
      <c r="A18" s="43" t="s">
        <v>139</v>
      </c>
      <c r="B18" s="44" t="s">
        <v>140</v>
      </c>
      <c r="C18" s="45">
        <v>40.2294</v>
      </c>
      <c r="D18" s="46">
        <v>40.2294</v>
      </c>
      <c r="E18" s="47">
        <v>0</v>
      </c>
      <c r="F18" s="51"/>
      <c r="G18" s="51"/>
    </row>
    <row r="19" spans="1:5" s="37" customFormat="1" ht="18.75" customHeight="1">
      <c r="A19" s="43" t="s">
        <v>141</v>
      </c>
      <c r="B19" s="44" t="s">
        <v>142</v>
      </c>
      <c r="C19" s="45">
        <v>22.344</v>
      </c>
      <c r="D19" s="46">
        <v>22.344</v>
      </c>
      <c r="E19" s="47">
        <v>0</v>
      </c>
    </row>
    <row r="20" spans="1:5" s="37" customFormat="1" ht="18.75" customHeight="1">
      <c r="A20" s="43" t="s">
        <v>143</v>
      </c>
      <c r="B20" s="44" t="s">
        <v>144</v>
      </c>
      <c r="C20" s="45">
        <v>181.2969</v>
      </c>
      <c r="D20" s="46">
        <v>0</v>
      </c>
      <c r="E20" s="47">
        <v>181.2969</v>
      </c>
    </row>
    <row r="21" spans="1:5" s="37" customFormat="1" ht="18.75" customHeight="1">
      <c r="A21" s="43" t="s">
        <v>145</v>
      </c>
      <c r="B21" s="44" t="s">
        <v>146</v>
      </c>
      <c r="C21" s="45">
        <v>11.35</v>
      </c>
      <c r="D21" s="46">
        <v>0</v>
      </c>
      <c r="E21" s="47">
        <v>11.35</v>
      </c>
    </row>
    <row r="22" spans="1:5" s="37" customFormat="1" ht="18.75" customHeight="1">
      <c r="A22" s="43" t="s">
        <v>147</v>
      </c>
      <c r="B22" s="44" t="s">
        <v>148</v>
      </c>
      <c r="C22" s="45">
        <v>4.73</v>
      </c>
      <c r="D22" s="46">
        <v>0</v>
      </c>
      <c r="E22" s="47">
        <v>4.73</v>
      </c>
    </row>
    <row r="23" spans="1:5" s="37" customFormat="1" ht="18.75" customHeight="1">
      <c r="A23" s="43" t="s">
        <v>149</v>
      </c>
      <c r="B23" s="44" t="s">
        <v>150</v>
      </c>
      <c r="C23" s="45">
        <v>3.42</v>
      </c>
      <c r="D23" s="46">
        <v>0</v>
      </c>
      <c r="E23" s="47">
        <v>3.42</v>
      </c>
    </row>
    <row r="24" spans="1:5" s="37" customFormat="1" ht="18.75" customHeight="1">
      <c r="A24" s="43" t="s">
        <v>151</v>
      </c>
      <c r="B24" s="44" t="s">
        <v>152</v>
      </c>
      <c r="C24" s="45">
        <v>23.15</v>
      </c>
      <c r="D24" s="46">
        <v>0</v>
      </c>
      <c r="E24" s="47">
        <v>23.15</v>
      </c>
    </row>
    <row r="25" spans="1:5" s="37" customFormat="1" ht="18.75" customHeight="1">
      <c r="A25" s="43" t="s">
        <v>153</v>
      </c>
      <c r="B25" s="44" t="s">
        <v>154</v>
      </c>
      <c r="C25" s="45">
        <v>2.6</v>
      </c>
      <c r="D25" s="46">
        <v>0</v>
      </c>
      <c r="E25" s="47">
        <v>2.6</v>
      </c>
    </row>
    <row r="26" spans="1:5" s="37" customFormat="1" ht="18.75" customHeight="1">
      <c r="A26" s="43" t="s">
        <v>155</v>
      </c>
      <c r="B26" s="44" t="s">
        <v>156</v>
      </c>
      <c r="C26" s="45">
        <v>0.432</v>
      </c>
      <c r="D26" s="46">
        <v>0</v>
      </c>
      <c r="E26" s="47">
        <v>0.432</v>
      </c>
    </row>
    <row r="27" spans="1:5" s="37" customFormat="1" ht="18.75" customHeight="1">
      <c r="A27" s="43" t="s">
        <v>157</v>
      </c>
      <c r="B27" s="44" t="s">
        <v>158</v>
      </c>
      <c r="C27" s="45">
        <v>13.45</v>
      </c>
      <c r="D27" s="46">
        <v>0</v>
      </c>
      <c r="E27" s="47">
        <v>13.45</v>
      </c>
    </row>
    <row r="28" spans="1:5" s="37" customFormat="1" ht="18.75" customHeight="1">
      <c r="A28" s="43" t="s">
        <v>159</v>
      </c>
      <c r="B28" s="44" t="s">
        <v>160</v>
      </c>
      <c r="C28" s="45">
        <v>119.5</v>
      </c>
      <c r="D28" s="46">
        <v>0</v>
      </c>
      <c r="E28" s="47">
        <v>11.95</v>
      </c>
    </row>
    <row r="29" spans="1:5" s="37" customFormat="1" ht="18.75" customHeight="1">
      <c r="A29" s="43" t="s">
        <v>161</v>
      </c>
      <c r="B29" s="44" t="s">
        <v>162</v>
      </c>
      <c r="C29" s="45">
        <v>26.75</v>
      </c>
      <c r="D29" s="46">
        <v>0</v>
      </c>
      <c r="E29" s="47">
        <v>26.75</v>
      </c>
    </row>
    <row r="30" spans="1:5" s="37" customFormat="1" ht="18.75" customHeight="1">
      <c r="A30" s="43" t="s">
        <v>163</v>
      </c>
      <c r="B30" s="44" t="s">
        <v>164</v>
      </c>
      <c r="C30" s="45">
        <v>3.4</v>
      </c>
      <c r="D30" s="46">
        <v>0</v>
      </c>
      <c r="E30" s="47">
        <v>3.4</v>
      </c>
    </row>
    <row r="31" spans="1:5" s="37" customFormat="1" ht="18.75" customHeight="1">
      <c r="A31" s="43" t="s">
        <v>165</v>
      </c>
      <c r="B31" s="44" t="s">
        <v>166</v>
      </c>
      <c r="C31" s="45">
        <v>7.6</v>
      </c>
      <c r="D31" s="46">
        <v>0</v>
      </c>
      <c r="E31" s="47">
        <v>7.6</v>
      </c>
    </row>
    <row r="32" spans="1:5" s="37" customFormat="1" ht="18.75" customHeight="1">
      <c r="A32" s="43" t="s">
        <v>167</v>
      </c>
      <c r="B32" s="44" t="s">
        <v>168</v>
      </c>
      <c r="C32" s="45">
        <v>16.3</v>
      </c>
      <c r="D32" s="46">
        <v>0</v>
      </c>
      <c r="E32" s="47">
        <v>16.3</v>
      </c>
    </row>
    <row r="33" spans="1:5" s="37" customFormat="1" ht="18.75" customHeight="1">
      <c r="A33" s="43" t="s">
        <v>169</v>
      </c>
      <c r="B33" s="44" t="s">
        <v>170</v>
      </c>
      <c r="C33" s="45">
        <v>1.2</v>
      </c>
      <c r="D33" s="46">
        <v>0</v>
      </c>
      <c r="E33" s="47">
        <v>1.2</v>
      </c>
    </row>
    <row r="34" spans="1:5" s="37" customFormat="1" ht="18.75" customHeight="1">
      <c r="A34" s="43" t="s">
        <v>171</v>
      </c>
      <c r="B34" s="44" t="s">
        <v>172</v>
      </c>
      <c r="C34" s="45">
        <v>33.6</v>
      </c>
      <c r="D34" s="46">
        <v>0</v>
      </c>
      <c r="E34" s="47">
        <v>33.6</v>
      </c>
    </row>
    <row r="35" spans="1:5" s="37" customFormat="1" ht="18.75" customHeight="1">
      <c r="A35" s="43" t="s">
        <v>173</v>
      </c>
      <c r="B35" s="44" t="s">
        <v>174</v>
      </c>
      <c r="C35" s="45">
        <v>6.7049</v>
      </c>
      <c r="D35" s="46">
        <v>0</v>
      </c>
      <c r="E35" s="47">
        <v>6.7049</v>
      </c>
    </row>
    <row r="36" spans="1:5" s="37" customFormat="1" ht="18.75" customHeight="1">
      <c r="A36" s="43" t="s">
        <v>175</v>
      </c>
      <c r="B36" s="44" t="s">
        <v>176</v>
      </c>
      <c r="C36" s="45">
        <v>0.732</v>
      </c>
      <c r="D36" s="46">
        <v>0</v>
      </c>
      <c r="E36" s="47">
        <v>0.732</v>
      </c>
    </row>
    <row r="37" spans="1:5" s="37" customFormat="1" ht="18.75" customHeight="1">
      <c r="A37" s="43" t="s">
        <v>177</v>
      </c>
      <c r="B37" s="44" t="s">
        <v>178</v>
      </c>
      <c r="C37" s="45">
        <v>0.6</v>
      </c>
      <c r="D37" s="46">
        <v>0</v>
      </c>
      <c r="E37" s="47">
        <v>0.6</v>
      </c>
    </row>
    <row r="38" spans="1:5" s="37" customFormat="1" ht="18.75" customHeight="1">
      <c r="A38" s="43" t="s">
        <v>179</v>
      </c>
      <c r="B38" s="44" t="s">
        <v>180</v>
      </c>
      <c r="C38" s="45">
        <v>6.96</v>
      </c>
      <c r="D38" s="46">
        <v>0</v>
      </c>
      <c r="E38" s="47">
        <v>6.96</v>
      </c>
    </row>
    <row r="39" spans="1:5" s="37" customFormat="1" ht="18.75" customHeight="1">
      <c r="A39" s="43" t="s">
        <v>181</v>
      </c>
      <c r="B39" s="44" t="s">
        <v>182</v>
      </c>
      <c r="C39" s="45">
        <v>2.6</v>
      </c>
      <c r="D39" s="46">
        <v>0</v>
      </c>
      <c r="E39" s="47">
        <v>2.6</v>
      </c>
    </row>
    <row r="40" spans="1:5" s="37" customFormat="1" ht="18.75" customHeight="1">
      <c r="A40" s="43" t="s">
        <v>183</v>
      </c>
      <c r="B40" s="44" t="s">
        <v>184</v>
      </c>
      <c r="C40" s="45">
        <v>0.652</v>
      </c>
      <c r="D40" s="46">
        <v>0</v>
      </c>
      <c r="E40" s="47">
        <v>0.652</v>
      </c>
    </row>
    <row r="41" spans="1:5" s="37" customFormat="1" ht="18.75" customHeight="1">
      <c r="A41" s="43" t="s">
        <v>185</v>
      </c>
      <c r="B41" s="44" t="s">
        <v>186</v>
      </c>
      <c r="C41" s="45">
        <v>0.1</v>
      </c>
      <c r="D41" s="46">
        <v>0</v>
      </c>
      <c r="E41" s="47">
        <v>0.1</v>
      </c>
    </row>
    <row r="42" spans="1:5" s="37" customFormat="1" ht="18.75" customHeight="1">
      <c r="A42" s="43" t="s">
        <v>187</v>
      </c>
      <c r="B42" s="44" t="s">
        <v>188</v>
      </c>
      <c r="C42" s="45">
        <v>3.016</v>
      </c>
      <c r="D42" s="46">
        <v>0</v>
      </c>
      <c r="E42" s="47">
        <v>3.016</v>
      </c>
    </row>
    <row r="43" spans="1:5" s="37" customFormat="1" ht="18.75" customHeight="1">
      <c r="A43" s="43" t="s">
        <v>189</v>
      </c>
      <c r="B43" s="44" t="s">
        <v>190</v>
      </c>
      <c r="C43" s="45">
        <v>1.7472</v>
      </c>
      <c r="D43" s="46">
        <v>1.7472</v>
      </c>
      <c r="E43" s="47">
        <v>0</v>
      </c>
    </row>
    <row r="44" spans="1:5" s="37" customFormat="1" ht="18.75" customHeight="1">
      <c r="A44" s="43" t="s">
        <v>191</v>
      </c>
      <c r="B44" s="44" t="s">
        <v>192</v>
      </c>
      <c r="C44" s="45">
        <v>1.5312</v>
      </c>
      <c r="D44" s="46">
        <v>1.5312</v>
      </c>
      <c r="E44" s="47">
        <v>0</v>
      </c>
    </row>
    <row r="45" spans="1:5" s="37" customFormat="1" ht="18.75" customHeight="1">
      <c r="A45" s="43" t="s">
        <v>193</v>
      </c>
      <c r="B45" s="44" t="s">
        <v>194</v>
      </c>
      <c r="C45" s="45">
        <v>0.216</v>
      </c>
      <c r="D45" s="46">
        <v>0.216</v>
      </c>
      <c r="E45" s="47">
        <v>0</v>
      </c>
    </row>
    <row r="46" s="37" customFormat="1" ht="12.75" customHeight="1"/>
    <row r="47" s="37" customFormat="1" ht="12.75" customHeight="1"/>
    <row r="48" s="37" customFormat="1" ht="12.75" customHeight="1"/>
    <row r="49" s="37" customFormat="1" ht="12.75" customHeight="1"/>
    <row r="50" s="37" customFormat="1" ht="12.75" customHeight="1"/>
    <row r="51" s="37" customFormat="1" ht="12.75" customHeight="1"/>
    <row r="52" s="37" customFormat="1" ht="12.75" customHeight="1"/>
    <row r="53" s="37" customFormat="1" ht="12.75" customHeight="1"/>
    <row r="54" s="37" customFormat="1" ht="12.75" customHeight="1"/>
    <row r="55" s="37" customFormat="1" ht="12.75" customHeight="1"/>
    <row r="56" s="37" customFormat="1" ht="12.75" customHeight="1"/>
    <row r="57" s="37" customFormat="1" ht="12.75" customHeight="1"/>
    <row r="58" s="37" customFormat="1" ht="12.75" customHeight="1"/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B35" sqref="B35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19"/>
    </row>
    <row r="2" spans="1:7" ht="30" customHeight="1">
      <c r="A2" s="20" t="s">
        <v>195</v>
      </c>
      <c r="B2" s="20"/>
      <c r="C2" s="20"/>
      <c r="D2" s="21"/>
      <c r="E2" s="21"/>
      <c r="F2" s="21"/>
      <c r="G2" s="21"/>
    </row>
    <row r="3" spans="1:7" ht="18" customHeight="1">
      <c r="A3" s="22" t="s">
        <v>196</v>
      </c>
      <c r="B3" s="22"/>
      <c r="C3" s="22"/>
      <c r="G3" s="23" t="s">
        <v>114</v>
      </c>
    </row>
    <row r="4" spans="1:7" ht="31.5" customHeight="1">
      <c r="A4" s="24" t="s">
        <v>197</v>
      </c>
      <c r="B4" s="24" t="s">
        <v>198</v>
      </c>
      <c r="C4" s="24" t="s">
        <v>31</v>
      </c>
      <c r="D4" s="25" t="s">
        <v>199</v>
      </c>
      <c r="E4" s="24" t="s">
        <v>200</v>
      </c>
      <c r="F4" s="26" t="s">
        <v>201</v>
      </c>
      <c r="G4" s="24" t="s">
        <v>202</v>
      </c>
    </row>
    <row r="5" spans="1:7" ht="21.75" customHeight="1">
      <c r="A5" s="27" t="s">
        <v>45</v>
      </c>
      <c r="B5" s="27" t="s">
        <v>45</v>
      </c>
      <c r="C5" s="28">
        <v>1</v>
      </c>
      <c r="D5" s="29">
        <f>C5+1</f>
        <v>2</v>
      </c>
      <c r="E5" s="29">
        <f>D5+1</f>
        <v>3</v>
      </c>
      <c r="F5" s="29">
        <f>E5+1</f>
        <v>4</v>
      </c>
      <c r="G5" s="29">
        <f>F5+1</f>
        <v>5</v>
      </c>
    </row>
    <row r="6" spans="1:7" s="18" customFormat="1" ht="22.5" customHeight="1">
      <c r="A6" s="30" t="s">
        <v>203</v>
      </c>
      <c r="B6" s="30" t="s">
        <v>204</v>
      </c>
      <c r="C6" s="31">
        <v>8.1</v>
      </c>
      <c r="D6" s="31"/>
      <c r="E6" s="31">
        <v>8.1</v>
      </c>
      <c r="F6" s="31"/>
      <c r="G6" s="32"/>
    </row>
    <row r="7" spans="1:7" ht="22.5" customHeight="1">
      <c r="A7" s="33"/>
      <c r="B7" s="33"/>
      <c r="C7" s="34"/>
      <c r="D7" s="34"/>
      <c r="E7" s="34"/>
      <c r="F7" s="34"/>
      <c r="G7" s="35"/>
    </row>
    <row r="8" spans="1:7" ht="22.5" customHeight="1">
      <c r="A8" s="33"/>
      <c r="B8" s="33"/>
      <c r="C8" s="34"/>
      <c r="D8" s="34"/>
      <c r="E8" s="34"/>
      <c r="F8" s="34"/>
      <c r="G8" s="35"/>
    </row>
    <row r="9" spans="1:7" ht="22.5" customHeight="1">
      <c r="A9" s="33"/>
      <c r="B9" s="33"/>
      <c r="C9" s="34"/>
      <c r="D9" s="34"/>
      <c r="E9" s="34"/>
      <c r="F9" s="34"/>
      <c r="G9" s="35"/>
    </row>
    <row r="10" spans="1:7" ht="22.5" customHeight="1">
      <c r="A10" s="33"/>
      <c r="B10" s="33"/>
      <c r="C10" s="34"/>
      <c r="D10" s="34"/>
      <c r="E10" s="34"/>
      <c r="F10" s="34"/>
      <c r="G10" s="35"/>
    </row>
    <row r="11" spans="1:7" ht="22.5" customHeight="1">
      <c r="A11" s="33"/>
      <c r="B11" s="33"/>
      <c r="C11" s="34"/>
      <c r="D11" s="34"/>
      <c r="E11" s="34"/>
      <c r="F11" s="34"/>
      <c r="G11" s="35"/>
    </row>
    <row r="12" spans="1:7" ht="22.5" customHeight="1">
      <c r="A12" s="33"/>
      <c r="B12" s="33"/>
      <c r="C12" s="34"/>
      <c r="D12" s="34"/>
      <c r="E12" s="34"/>
      <c r="F12" s="34"/>
      <c r="G12" s="35"/>
    </row>
    <row r="13" spans="1:7" ht="22.5" customHeight="1">
      <c r="A13" s="33"/>
      <c r="B13" s="33"/>
      <c r="C13" s="34"/>
      <c r="D13" s="34"/>
      <c r="E13" s="34"/>
      <c r="F13" s="34"/>
      <c r="G13" s="35"/>
    </row>
    <row r="14" spans="1:7" ht="22.5" customHeight="1">
      <c r="A14" s="33"/>
      <c r="B14" s="33"/>
      <c r="C14" s="34"/>
      <c r="D14" s="34"/>
      <c r="E14" s="34"/>
      <c r="F14" s="34"/>
      <c r="G14" s="35"/>
    </row>
    <row r="15" spans="1:7" ht="22.5" customHeight="1">
      <c r="A15" s="33"/>
      <c r="B15" s="33"/>
      <c r="C15" s="34"/>
      <c r="D15" s="34"/>
      <c r="E15" s="34"/>
      <c r="F15" s="34"/>
      <c r="G15" s="35"/>
    </row>
    <row r="16" spans="5:7" ht="12.75" customHeight="1">
      <c r="E16" s="36"/>
      <c r="G16" s="36"/>
    </row>
    <row r="17" spans="3:7" ht="12.75" customHeight="1">
      <c r="C17" s="36"/>
      <c r="E17" s="36"/>
      <c r="G17" s="36"/>
    </row>
    <row r="18" spans="3:7" ht="12.75" customHeight="1">
      <c r="C18" s="36"/>
      <c r="E18" s="36"/>
      <c r="G18" s="36"/>
    </row>
    <row r="19" spans="3:7" ht="12.75" customHeight="1">
      <c r="C19" s="36"/>
      <c r="G19" s="36"/>
    </row>
    <row r="20" spans="5:7" ht="12.75" customHeight="1">
      <c r="E20" s="36"/>
      <c r="G20" s="36"/>
    </row>
    <row r="24" ht="12.75" customHeight="1">
      <c r="D24" s="36"/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E31" sqref="E3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2" t="s">
        <v>205</v>
      </c>
      <c r="B2" s="2"/>
      <c r="C2" s="2"/>
      <c r="D2" s="2"/>
      <c r="E2" s="2"/>
      <c r="F2" s="3"/>
      <c r="G2" s="3"/>
    </row>
    <row r="3" spans="1:7" ht="21" customHeight="1">
      <c r="A3" s="4" t="s">
        <v>196</v>
      </c>
      <c r="B3" s="1"/>
      <c r="C3" s="1"/>
      <c r="D3" s="1"/>
      <c r="E3" s="5" t="s">
        <v>114</v>
      </c>
      <c r="F3" s="1"/>
      <c r="G3" s="1"/>
    </row>
    <row r="4" spans="1:7" ht="17.25" customHeight="1">
      <c r="A4" s="6" t="s">
        <v>62</v>
      </c>
      <c r="B4" s="7"/>
      <c r="C4" s="7" t="s">
        <v>206</v>
      </c>
      <c r="D4" s="8"/>
      <c r="E4" s="9"/>
      <c r="F4" s="1"/>
      <c r="G4" s="1"/>
    </row>
    <row r="5" spans="1:7" ht="21" customHeight="1">
      <c r="A5" s="10" t="s">
        <v>68</v>
      </c>
      <c r="B5" s="11" t="s">
        <v>69</v>
      </c>
      <c r="C5" s="12" t="s">
        <v>31</v>
      </c>
      <c r="D5" s="12" t="s">
        <v>63</v>
      </c>
      <c r="E5" s="12" t="s">
        <v>64</v>
      </c>
      <c r="F5" s="1"/>
      <c r="G5" s="1"/>
    </row>
    <row r="6" spans="1:7" ht="21" customHeight="1">
      <c r="A6" s="13" t="s">
        <v>45</v>
      </c>
      <c r="B6" s="13" t="s">
        <v>45</v>
      </c>
      <c r="C6" s="14">
        <v>1</v>
      </c>
      <c r="D6" s="14">
        <f>C6+1</f>
        <v>2</v>
      </c>
      <c r="E6" s="14">
        <f>D6+1</f>
        <v>3</v>
      </c>
      <c r="F6" s="1"/>
      <c r="G6" s="1"/>
    </row>
    <row r="7" spans="1:7" ht="18.75" customHeight="1">
      <c r="A7" s="15"/>
      <c r="B7" s="15"/>
      <c r="C7" s="16"/>
      <c r="D7" s="16"/>
      <c r="E7" s="17"/>
      <c r="F7" s="1"/>
      <c r="G7" s="1"/>
    </row>
    <row r="8" spans="1:7" ht="18.75" customHeight="1">
      <c r="A8" s="15"/>
      <c r="B8" s="15"/>
      <c r="C8" s="16"/>
      <c r="D8" s="16"/>
      <c r="E8" s="17"/>
      <c r="F8" s="1"/>
      <c r="G8" s="1"/>
    </row>
    <row r="9" spans="1:7" ht="18.75" customHeight="1">
      <c r="A9" s="15"/>
      <c r="B9" s="15"/>
      <c r="C9" s="16"/>
      <c r="D9" s="16"/>
      <c r="E9" s="17"/>
      <c r="F9" s="1"/>
      <c r="G9" s="1"/>
    </row>
    <row r="10" spans="1:7" ht="18.75" customHeight="1">
      <c r="A10" s="15"/>
      <c r="B10" s="15"/>
      <c r="C10" s="16"/>
      <c r="D10" s="16"/>
      <c r="E10" s="17"/>
      <c r="F10" s="1"/>
      <c r="G10" s="1"/>
    </row>
    <row r="11" spans="1:7" ht="18.75" customHeight="1">
      <c r="A11" s="15"/>
      <c r="B11" s="15"/>
      <c r="C11" s="16"/>
      <c r="D11" s="16"/>
      <c r="E11" s="17"/>
      <c r="F11" s="1"/>
      <c r="G11" s="1"/>
    </row>
    <row r="12" spans="1:7" ht="18.75" customHeight="1">
      <c r="A12" s="15"/>
      <c r="B12" s="15"/>
      <c r="C12" s="16"/>
      <c r="D12" s="16"/>
      <c r="E12" s="17"/>
      <c r="F12" s="1"/>
      <c r="G12" s="1"/>
    </row>
    <row r="13" spans="1:7" ht="18.75" customHeight="1">
      <c r="A13" s="15"/>
      <c r="B13" s="15"/>
      <c r="C13" s="16"/>
      <c r="D13" s="16"/>
      <c r="E13" s="17"/>
      <c r="F13" s="1"/>
      <c r="G13" s="1"/>
    </row>
    <row r="14" spans="1:7" ht="18.75" customHeight="1">
      <c r="A14" s="15"/>
      <c r="B14" s="15"/>
      <c r="C14" s="16"/>
      <c r="D14" s="16"/>
      <c r="E14" s="17"/>
      <c r="F14" s="1"/>
      <c r="G14" s="1"/>
    </row>
    <row r="15" spans="1:7" ht="18.75" customHeight="1">
      <c r="A15" s="15"/>
      <c r="B15" s="15"/>
      <c r="C15" s="16"/>
      <c r="D15" s="16"/>
      <c r="E15" s="17"/>
      <c r="F15" s="1"/>
      <c r="G15" s="1"/>
    </row>
    <row r="16" spans="1:7" ht="18.75" customHeight="1">
      <c r="A16" s="15"/>
      <c r="B16" s="15"/>
      <c r="C16" s="16"/>
      <c r="D16" s="16"/>
      <c r="E16" s="17"/>
      <c r="F16" s="1"/>
      <c r="G16" s="1"/>
    </row>
    <row r="17" ht="21" customHeight="1"/>
    <row r="18" spans="1:7" ht="21" customHeight="1">
      <c r="A18" s="1"/>
      <c r="B18" s="1"/>
      <c r="C18" s="1"/>
      <c r="D18" s="1"/>
      <c r="E18" s="1"/>
      <c r="F18" s="1"/>
      <c r="G18" s="1"/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2021-05-27T02:14:54Z</dcterms:created>
  <dcterms:modified xsi:type="dcterms:W3CDTF">2021-05-27T03:11:37Z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3B523EAA7D56492495F082E91D2B25F3</vt:lpwstr>
  </property>
  <property fmtid="{D5CDD505-2E9C-101B-9397-08002B2CF9AE}" pid="4" name="KSOProductBuildV">
    <vt:lpwstr>2052-11.1.0.10495</vt:lpwstr>
  </property>
</Properties>
</file>